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Users\福原晴世\re-beg Dropbox\re-beg 共有\☆♦リーベグ指定請求書他\"/>
    </mc:Choice>
  </mc:AlternateContent>
  <xr:revisionPtr revIDLastSave="0" documentId="8_{4A5653C2-E0D3-4C0F-B907-0E67721CC85E}" xr6:coauthVersionLast="47" xr6:coauthVersionMax="47" xr10:uidLastSave="{00000000-0000-0000-0000-000000000000}"/>
  <bookViews>
    <workbookView xWindow="13656" yWindow="948" windowWidth="29280" windowHeight="23496" xr2:uid="{00000000-000D-0000-FFFF-FFFF00000000}"/>
  </bookViews>
  <sheets>
    <sheet name="取引先登録依頼書" sheetId="4" r:id="rId1"/>
    <sheet name="建設業種類29" sheetId="5" r:id="rId2"/>
  </sheets>
  <definedNames>
    <definedName name="_xlnm.Print_Area" localSheetId="0">取引先登録依頼書!$AJ$2:$BM$40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2" i="4" l="1"/>
  <c r="AR6" i="4"/>
  <c r="AR20" i="4"/>
  <c r="BJ27" i="4"/>
  <c r="BB27" i="4" s="1"/>
  <c r="BI30" i="4"/>
  <c r="BK27" i="4"/>
  <c r="AJ31" i="4"/>
  <c r="AN31" i="4"/>
  <c r="BI15" i="4"/>
  <c r="AV15" i="4" s="1"/>
  <c r="BI21" i="4"/>
  <c r="AS21" i="4" s="1"/>
  <c r="BJ21" i="4"/>
  <c r="AW21" i="4" s="1"/>
  <c r="AV21" i="4"/>
  <c r="BI25" i="4"/>
  <c r="AX25" i="4" s="1"/>
  <c r="AR8" i="4"/>
  <c r="AR33" i="4"/>
  <c r="AW8" i="4"/>
  <c r="AV8" i="4"/>
  <c r="AU8" i="4"/>
  <c r="AT8" i="4"/>
  <c r="AS8" i="4"/>
  <c r="AW13" i="4"/>
  <c r="AV13" i="4"/>
  <c r="AU13" i="4"/>
  <c r="AT13" i="4"/>
  <c r="AS13" i="4"/>
  <c r="AR13" i="4"/>
  <c r="BC31" i="4"/>
  <c r="BB31" i="4"/>
  <c r="BA31" i="4"/>
  <c r="AZ31" i="4"/>
  <c r="AY31" i="4"/>
  <c r="AX31" i="4"/>
  <c r="AV31" i="4"/>
  <c r="AU31" i="4"/>
  <c r="AR31" i="4"/>
  <c r="AR11" i="4"/>
  <c r="AJ3" i="4"/>
  <c r="AR7" i="4"/>
  <c r="AR9" i="4"/>
  <c r="AR10" i="4"/>
  <c r="AR14" i="4"/>
  <c r="AR16" i="4"/>
  <c r="AR17" i="4"/>
  <c r="AR18" i="4"/>
  <c r="AR19" i="4"/>
  <c r="AR22" i="4"/>
  <c r="AR23" i="4"/>
  <c r="AR24" i="4"/>
  <c r="AR26" i="4"/>
  <c r="AX21" i="4"/>
  <c r="AT15" i="4"/>
  <c r="AS15" i="4"/>
  <c r="AR15" i="4" l="1"/>
  <c r="AU15" i="4"/>
  <c r="AS27" i="4"/>
  <c r="AY27" i="4"/>
  <c r="AX27" i="4"/>
  <c r="AW27" i="4"/>
  <c r="AV27" i="4"/>
  <c r="AU27" i="4"/>
  <c r="AT27" i="4"/>
  <c r="BE27" i="4"/>
  <c r="BC27" i="4"/>
  <c r="BD27" i="4"/>
  <c r="AZ27" i="4"/>
  <c r="BA27" i="4"/>
  <c r="AU21" i="4"/>
  <c r="AR21" i="4"/>
  <c r="AT21" i="4"/>
  <c r="AV25" i="4"/>
  <c r="AS25" i="4"/>
  <c r="AW25" i="4"/>
  <c r="AU25" i="4"/>
  <c r="AT25" i="4"/>
  <c r="AR25" i="4"/>
</calcChain>
</file>

<file path=xl/sharedStrings.xml><?xml version="1.0" encoding="utf-8"?>
<sst xmlns="http://schemas.openxmlformats.org/spreadsheetml/2006/main" count="249" uniqueCount="196">
  <si>
    <t>FAX送信後、本書は必ず郵送にて送付お願いします。</t>
    <rPh sb="3" eb="5">
      <t>ソウシン</t>
    </rPh>
    <rPh sb="7" eb="9">
      <t>ホンショ</t>
    </rPh>
    <rPh sb="10" eb="11">
      <t>カナラ</t>
    </rPh>
    <rPh sb="12" eb="14">
      <t>ユウソウ</t>
    </rPh>
    <rPh sb="16" eb="18">
      <t>ソウフ</t>
    </rPh>
    <rPh sb="19" eb="20">
      <t>ネガ</t>
    </rPh>
    <phoneticPr fontId="1"/>
  </si>
  <si>
    <t>取引先登録（変更）依頼書入力シート</t>
    <rPh sb="0" eb="2">
      <t>トリヒキ</t>
    </rPh>
    <rPh sb="2" eb="3">
      <t>サキ</t>
    </rPh>
    <rPh sb="3" eb="5">
      <t>トウロク</t>
    </rPh>
    <rPh sb="6" eb="8">
      <t>ヘンコウ</t>
    </rPh>
    <rPh sb="9" eb="11">
      <t>イライ</t>
    </rPh>
    <rPh sb="11" eb="12">
      <t>ショ</t>
    </rPh>
    <rPh sb="12" eb="14">
      <t>ニュウリョク</t>
    </rPh>
    <phoneticPr fontId="1"/>
  </si>
  <si>
    <t>ＦＡＸ送信先</t>
    <rPh sb="3" eb="5">
      <t>ソウシン</t>
    </rPh>
    <rPh sb="5" eb="6">
      <t>サキ</t>
    </rPh>
    <phoneticPr fontId="1"/>
  </si>
  <si>
    <t>株式会社リーベグ</t>
    <rPh sb="0" eb="4">
      <t>カブシキガイシャ</t>
    </rPh>
    <phoneticPr fontId="1"/>
  </si>
  <si>
    <t>御中</t>
    <rPh sb="0" eb="2">
      <t>オンチュウ</t>
    </rPh>
    <phoneticPr fontId="1"/>
  </si>
  <si>
    <t>FAX送信後、本書は必ず郵送にて送付お願いします。</t>
    <phoneticPr fontId="1"/>
  </si>
  <si>
    <t>ＦＡＸ
送信方向</t>
    <rPh sb="4" eb="6">
      <t>ソウシン</t>
    </rPh>
    <rPh sb="6" eb="8">
      <t>ホウコウ</t>
    </rPh>
    <phoneticPr fontId="1"/>
  </si>
  <si>
    <t>依頼日</t>
    <rPh sb="0" eb="3">
      <t>イライビ</t>
    </rPh>
    <phoneticPr fontId="1"/>
  </si>
  <si>
    <t>入力例　2013/11/1</t>
    <rPh sb="0" eb="2">
      <t>ニュウリョク</t>
    </rPh>
    <rPh sb="2" eb="3">
      <t>レイ</t>
    </rPh>
    <phoneticPr fontId="1"/>
  </si>
  <si>
    <t>新規</t>
    <rPh sb="0" eb="2">
      <t>シンキ</t>
    </rPh>
    <phoneticPr fontId="1"/>
  </si>
  <si>
    <t>会計課</t>
    <rPh sb="0" eb="3">
      <t>カ</t>
    </rPh>
    <phoneticPr fontId="1"/>
  </si>
  <si>
    <t>ＦＡＸ番号　086-232-9062</t>
    <rPh sb="3" eb="5">
      <t>バンゴウ</t>
    </rPh>
    <phoneticPr fontId="1"/>
  </si>
  <si>
    <t>登録区分</t>
    <rPh sb="0" eb="2">
      <t>トウロク</t>
    </rPh>
    <rPh sb="2" eb="4">
      <t>クブン</t>
    </rPh>
    <phoneticPr fontId="1"/>
  </si>
  <si>
    <t>1：新規</t>
    <rPh sb="2" eb="4">
      <t>シンキ</t>
    </rPh>
    <phoneticPr fontId="1"/>
  </si>
  <si>
    <t>2：変更</t>
    <rPh sb="2" eb="4">
      <t>ヘンコウ</t>
    </rPh>
    <phoneticPr fontId="1"/>
  </si>
  <si>
    <t>（0798）
62-1667</t>
    <phoneticPr fontId="1"/>
  </si>
  <si>
    <t>変更</t>
    <rPh sb="0" eb="2">
      <t>ヘンコウ</t>
    </rPh>
    <phoneticPr fontId="1"/>
  </si>
  <si>
    <t>東京事務センター（土木）</t>
    <rPh sb="0" eb="8">
      <t>ト</t>
    </rPh>
    <rPh sb="9" eb="11">
      <t>ドボク</t>
    </rPh>
    <phoneticPr fontId="1"/>
  </si>
  <si>
    <t>ＦＡＸ番号　03-3499-7341</t>
    <rPh sb="3" eb="5">
      <t>バンゴウ</t>
    </rPh>
    <phoneticPr fontId="1"/>
  </si>
  <si>
    <t>取引先コード</t>
    <rPh sb="0" eb="2">
      <t>トリヒキ</t>
    </rPh>
    <rPh sb="2" eb="3">
      <t>サキ</t>
    </rPh>
    <phoneticPr fontId="1"/>
  </si>
  <si>
    <t>6桁</t>
    <rPh sb="1" eb="2">
      <t>ケタ</t>
    </rPh>
    <phoneticPr fontId="1"/>
  </si>
  <si>
    <t>新規の場合、リーベグにて記入します。</t>
    <rPh sb="0" eb="2">
      <t>シンキ</t>
    </rPh>
    <rPh sb="3" eb="5">
      <t>バアイ</t>
    </rPh>
    <rPh sb="12" eb="14">
      <t>キニュウ</t>
    </rPh>
    <phoneticPr fontId="1"/>
  </si>
  <si>
    <t>東京事務センター（建築）</t>
    <rPh sb="0" eb="8">
      <t>ト</t>
    </rPh>
    <rPh sb="9" eb="11">
      <t>ケンチク</t>
    </rPh>
    <phoneticPr fontId="1"/>
  </si>
  <si>
    <t>ＦＡＸ番号　03-3409-0013</t>
    <rPh sb="3" eb="5">
      <t>バンゴウ</t>
    </rPh>
    <phoneticPr fontId="1"/>
  </si>
  <si>
    <t>法人名・商号等</t>
    <rPh sb="0" eb="2">
      <t>ホウジン</t>
    </rPh>
    <rPh sb="2" eb="3">
      <t>メイ</t>
    </rPh>
    <rPh sb="4" eb="6">
      <t>ショウゴウ</t>
    </rPh>
    <rPh sb="6" eb="7">
      <t>トウ</t>
    </rPh>
    <phoneticPr fontId="1"/>
  </si>
  <si>
    <t>全角カタカナ</t>
    <rPh sb="0" eb="2">
      <t>ゼンカク</t>
    </rPh>
    <phoneticPr fontId="1"/>
  </si>
  <si>
    <t>フリガナ</t>
    <phoneticPr fontId="1"/>
  </si>
  <si>
    <t>岡山事務センター（土木）</t>
    <rPh sb="0" eb="8">
      <t>オ</t>
    </rPh>
    <rPh sb="9" eb="11">
      <t>ドボク</t>
    </rPh>
    <phoneticPr fontId="1"/>
  </si>
  <si>
    <t>ＦＡＸ番号　086-231-1734</t>
    <rPh sb="3" eb="5">
      <t>バンゴウ</t>
    </rPh>
    <phoneticPr fontId="1"/>
  </si>
  <si>
    <t>漢字等</t>
    <rPh sb="0" eb="2">
      <t>カンジ</t>
    </rPh>
    <rPh sb="2" eb="3">
      <t>トウ</t>
    </rPh>
    <phoneticPr fontId="1"/>
  </si>
  <si>
    <t>岡山事務センター（建築）</t>
    <rPh sb="0" eb="8">
      <t>オ</t>
    </rPh>
    <rPh sb="9" eb="11">
      <t>ケンチク</t>
    </rPh>
    <phoneticPr fontId="1"/>
  </si>
  <si>
    <t>ＦＡＸ番号　086-224-5381</t>
    <rPh sb="3" eb="5">
      <t>バンゴウ</t>
    </rPh>
    <phoneticPr fontId="1"/>
  </si>
  <si>
    <t>支店・支社・営業所名</t>
    <rPh sb="0" eb="2">
      <t>シテン</t>
    </rPh>
    <rPh sb="3" eb="5">
      <t>シシャ</t>
    </rPh>
    <rPh sb="6" eb="9">
      <t>エ</t>
    </rPh>
    <rPh sb="9" eb="10">
      <t>メイ</t>
    </rPh>
    <phoneticPr fontId="1"/>
  </si>
  <si>
    <t>東京支店土木部</t>
    <rPh sb="0" eb="4">
      <t>ト</t>
    </rPh>
    <rPh sb="4" eb="6">
      <t>ドボク</t>
    </rPh>
    <rPh sb="6" eb="7">
      <t>ブ</t>
    </rPh>
    <phoneticPr fontId="1"/>
  </si>
  <si>
    <t>資本金</t>
    <rPh sb="0" eb="3">
      <t>シホンキン</t>
    </rPh>
    <phoneticPr fontId="1"/>
  </si>
  <si>
    <t>百万円</t>
    <rPh sb="0" eb="3">
      <t>ヒャクマンエン</t>
    </rPh>
    <phoneticPr fontId="1"/>
  </si>
  <si>
    <t>郵便番号</t>
    <rPh sb="0" eb="4">
      <t>ユウビンバンゴウ</t>
    </rPh>
    <phoneticPr fontId="1"/>
  </si>
  <si>
    <t>７桁</t>
    <rPh sb="1" eb="2">
      <t>ケタ</t>
    </rPh>
    <phoneticPr fontId="1"/>
  </si>
  <si>
    <t>入力例：6570841　（ハイフンなし）</t>
    <rPh sb="0" eb="2">
      <t>ニュウリョク</t>
    </rPh>
    <rPh sb="2" eb="3">
      <t>レイ</t>
    </rPh>
    <phoneticPr fontId="1"/>
  </si>
  <si>
    <t>郵便番号</t>
    <rPh sb="0" eb="2">
      <t>ユウビン</t>
    </rPh>
    <rPh sb="2" eb="4">
      <t>バンゴウ</t>
    </rPh>
    <phoneticPr fontId="1"/>
  </si>
  <si>
    <t>東京支店建築部</t>
    <rPh sb="0" eb="4">
      <t>ト</t>
    </rPh>
    <rPh sb="4" eb="6">
      <t>ケンチク</t>
    </rPh>
    <rPh sb="6" eb="7">
      <t>ブ</t>
    </rPh>
    <phoneticPr fontId="1"/>
  </si>
  <si>
    <t>住所コード</t>
    <rPh sb="0" eb="2">
      <t>ジュウショ</t>
    </rPh>
    <phoneticPr fontId="1"/>
  </si>
  <si>
    <t>５桁</t>
    <rPh sb="1" eb="2">
      <t>ケタ</t>
    </rPh>
    <phoneticPr fontId="1"/>
  </si>
  <si>
    <t>リーベグにて記入します。</t>
    <rPh sb="6" eb="8">
      <t>キニュウ</t>
    </rPh>
    <phoneticPr fontId="1"/>
  </si>
  <si>
    <t>名古屋支店土木部</t>
    <rPh sb="0" eb="5">
      <t>ナ</t>
    </rPh>
    <rPh sb="5" eb="8">
      <t>ド</t>
    </rPh>
    <phoneticPr fontId="1"/>
  </si>
  <si>
    <t>ＦＡＸ番号　052-481-4321</t>
    <rPh sb="3" eb="5">
      <t>バンゴウ</t>
    </rPh>
    <phoneticPr fontId="1"/>
  </si>
  <si>
    <t>住所①</t>
    <rPh sb="0" eb="2">
      <t>ジュウショ</t>
    </rPh>
    <phoneticPr fontId="1"/>
  </si>
  <si>
    <t>都道府県+市区町村</t>
    <rPh sb="0" eb="4">
      <t>トドウフケン</t>
    </rPh>
    <rPh sb="5" eb="7">
      <t>シク</t>
    </rPh>
    <rPh sb="7" eb="9">
      <t>チョウソン</t>
    </rPh>
    <phoneticPr fontId="1"/>
  </si>
  <si>
    <t>入力例：兵庫県神戸市灘区</t>
    <rPh sb="0" eb="2">
      <t>ニュウリョク</t>
    </rPh>
    <rPh sb="2" eb="3">
      <t>レイ</t>
    </rPh>
    <rPh sb="4" eb="7">
      <t>ヒョウゴケン</t>
    </rPh>
    <rPh sb="7" eb="10">
      <t>コウベシ</t>
    </rPh>
    <rPh sb="10" eb="12">
      <t>ナダク</t>
    </rPh>
    <phoneticPr fontId="1"/>
  </si>
  <si>
    <t>大阪支店土木部</t>
    <rPh sb="0" eb="4">
      <t>オ</t>
    </rPh>
    <rPh sb="4" eb="7">
      <t>ド</t>
    </rPh>
    <phoneticPr fontId="1"/>
  </si>
  <si>
    <t>ＦＡＸ番号　06-6375-3163</t>
    <rPh sb="3" eb="5">
      <t>バンゴウ</t>
    </rPh>
    <phoneticPr fontId="1"/>
  </si>
  <si>
    <t>住所②</t>
    <rPh sb="0" eb="2">
      <t>ジュウショ</t>
    </rPh>
    <phoneticPr fontId="1"/>
  </si>
  <si>
    <t>区町村以下</t>
    <rPh sb="0" eb="1">
      <t>ク</t>
    </rPh>
    <rPh sb="1" eb="3">
      <t>チョウソン</t>
    </rPh>
    <rPh sb="3" eb="5">
      <t>イカ</t>
    </rPh>
    <phoneticPr fontId="1"/>
  </si>
  <si>
    <t>入力例：灘南通3-2-16</t>
    <rPh sb="0" eb="2">
      <t>ニュウリョク</t>
    </rPh>
    <rPh sb="2" eb="3">
      <t>レイ</t>
    </rPh>
    <rPh sb="4" eb="5">
      <t>ナダ</t>
    </rPh>
    <rPh sb="5" eb="6">
      <t>ミナミ</t>
    </rPh>
    <rPh sb="6" eb="7">
      <t>トオリ</t>
    </rPh>
    <phoneticPr fontId="1"/>
  </si>
  <si>
    <t>請求登録印</t>
    <rPh sb="0" eb="2">
      <t>セイキュウ</t>
    </rPh>
    <rPh sb="2" eb="4">
      <t>トウロク</t>
    </rPh>
    <rPh sb="4" eb="5">
      <t>イン</t>
    </rPh>
    <phoneticPr fontId="1"/>
  </si>
  <si>
    <t>本店建築部</t>
    <rPh sb="0" eb="2">
      <t>ホンテン</t>
    </rPh>
    <rPh sb="2" eb="4">
      <t>ケンチク</t>
    </rPh>
    <rPh sb="4" eb="5">
      <t>ブ</t>
    </rPh>
    <phoneticPr fontId="1"/>
  </si>
  <si>
    <t>電話番号</t>
    <rPh sb="0" eb="2">
      <t>デンワ</t>
    </rPh>
    <rPh sb="2" eb="4">
      <t>バンゴウ</t>
    </rPh>
    <phoneticPr fontId="1"/>
  </si>
  <si>
    <t>入力例：078-862-3709</t>
    <rPh sb="0" eb="2">
      <t>ニュウリョク</t>
    </rPh>
    <rPh sb="2" eb="3">
      <t>レイ</t>
    </rPh>
    <phoneticPr fontId="1"/>
  </si>
  <si>
    <t>ＦＡＸ番号</t>
    <rPh sb="3" eb="5">
      <t>バンゴウ</t>
    </rPh>
    <phoneticPr fontId="1"/>
  </si>
  <si>
    <t>支払明細書送信用</t>
    <rPh sb="0" eb="2">
      <t>シハライ</t>
    </rPh>
    <rPh sb="2" eb="5">
      <t>メイサイショ</t>
    </rPh>
    <rPh sb="5" eb="8">
      <t>ソウシンヨウ</t>
    </rPh>
    <phoneticPr fontId="1"/>
  </si>
  <si>
    <t>入力例：078-862-3780</t>
    <rPh sb="0" eb="2">
      <t>ニュウリョク</t>
    </rPh>
    <rPh sb="2" eb="3">
      <t>レイ</t>
    </rPh>
    <phoneticPr fontId="1"/>
  </si>
  <si>
    <t>Eメールアドレス　　</t>
    <phoneticPr fontId="1"/>
  </si>
  <si>
    <t>Eメールアドレス</t>
    <phoneticPr fontId="1"/>
  </si>
  <si>
    <t>金融機関コード</t>
    <rPh sb="0" eb="2">
      <t>キンユウ</t>
    </rPh>
    <rPh sb="2" eb="4">
      <t>キカン</t>
    </rPh>
    <phoneticPr fontId="1"/>
  </si>
  <si>
    <t>４桁+３桁</t>
    <rPh sb="1" eb="2">
      <t>ケタ</t>
    </rPh>
    <rPh sb="4" eb="5">
      <t>ケタ</t>
    </rPh>
    <phoneticPr fontId="1"/>
  </si>
  <si>
    <t>4桁：3桁</t>
    <rPh sb="1" eb="2">
      <t>ケタ</t>
    </rPh>
    <rPh sb="4" eb="5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</si>
  <si>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</si>
  <si>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カタカナ</t>
    <phoneticPr fontId="1"/>
  </si>
  <si>
    <t>店舗名（本・支店名）</t>
    <rPh sb="0" eb="2">
      <t>テンポ</t>
    </rPh>
    <rPh sb="2" eb="3">
      <t>メイ</t>
    </rPh>
    <rPh sb="4" eb="5">
      <t>ホン</t>
    </rPh>
    <rPh sb="6" eb="8">
      <t>シテン</t>
    </rPh>
    <rPh sb="8" eb="9">
      <t>メイ</t>
    </rPh>
    <phoneticPr fontId="1"/>
  </si>
  <si>
    <t>店舗名（本・支店名）</t>
    <rPh sb="0" eb="2">
      <t>テンポ</t>
    </rPh>
    <rPh sb="2" eb="3">
      <t>メイ</t>
    </rPh>
    <rPh sb="4" eb="5">
      <t>ホン</t>
    </rPh>
    <rPh sb="6" eb="9">
      <t>シテンメイ</t>
    </rPh>
    <phoneticPr fontId="1"/>
  </si>
  <si>
    <t>預金区分</t>
    <rPh sb="0" eb="2">
      <t>ヨキン</t>
    </rPh>
    <rPh sb="2" eb="4">
      <t>クブン</t>
    </rPh>
    <phoneticPr fontId="1"/>
  </si>
  <si>
    <t>1：普通</t>
    <rPh sb="2" eb="4">
      <t>フツウ</t>
    </rPh>
    <phoneticPr fontId="1"/>
  </si>
  <si>
    <t>2：当座</t>
    <rPh sb="2" eb="4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</si>
  <si>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</si>
  <si>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</si>
  <si>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インボイス登録番号</t>
    <rPh sb="5" eb="7">
      <t>トウロク</t>
    </rPh>
    <rPh sb="7" eb="9">
      <t>バンゴウ</t>
    </rPh>
    <phoneticPr fontId="1"/>
  </si>
  <si>
    <t>半角T+13桁</t>
    <rPh sb="0" eb="2">
      <t>ハンカク</t>
    </rPh>
    <rPh sb="6" eb="7">
      <t>ケタ</t>
    </rPh>
    <phoneticPr fontId="1"/>
  </si>
  <si>
    <t>インボイス登録番号</t>
    <phoneticPr fontId="1"/>
  </si>
  <si>
    <t>半角T+13桁</t>
    <phoneticPr fontId="1"/>
  </si>
  <si>
    <t>Ｔ</t>
    <phoneticPr fontId="1"/>
  </si>
  <si>
    <t>建設業許可</t>
    <rPh sb="0" eb="3">
      <t>ケンセツギョウ</t>
    </rPh>
    <rPh sb="3" eb="5">
      <t>キョカ</t>
    </rPh>
    <phoneticPr fontId="1"/>
  </si>
  <si>
    <t>許可行政庁</t>
    <rPh sb="0" eb="2">
      <t>キョカ</t>
    </rPh>
    <rPh sb="2" eb="4">
      <t>ギョウセイ</t>
    </rPh>
    <rPh sb="4" eb="5">
      <t>チョウ</t>
    </rPh>
    <phoneticPr fontId="1"/>
  </si>
  <si>
    <t>許可区分</t>
    <rPh sb="0" eb="2">
      <t>キョカ</t>
    </rPh>
    <rPh sb="2" eb="4">
      <t>クブン</t>
    </rPh>
    <phoneticPr fontId="1"/>
  </si>
  <si>
    <t>許可年次</t>
    <rPh sb="0" eb="2">
      <t>キョカ</t>
    </rPh>
    <rPh sb="2" eb="4">
      <t>ネンジ</t>
    </rPh>
    <phoneticPr fontId="1"/>
  </si>
  <si>
    <t>許可番号</t>
    <rPh sb="0" eb="2">
      <t>キョカ</t>
    </rPh>
    <rPh sb="2" eb="4">
      <t>バンゴウ</t>
    </rPh>
    <phoneticPr fontId="1"/>
  </si>
  <si>
    <t>建設業種類</t>
    <rPh sb="0" eb="2">
      <t>ケンセツ</t>
    </rPh>
    <rPh sb="2" eb="4">
      <t>ギョウシュ</t>
    </rPh>
    <rPh sb="4" eb="5">
      <t>ルイ</t>
    </rPh>
    <phoneticPr fontId="1"/>
  </si>
  <si>
    <t>許可行政庁の名称</t>
    <rPh sb="0" eb="2">
      <t>キョカ</t>
    </rPh>
    <rPh sb="2" eb="4">
      <t>ギョウセイ</t>
    </rPh>
    <rPh sb="4" eb="5">
      <t>チョウ</t>
    </rPh>
    <rPh sb="6" eb="8">
      <t>メイショウ</t>
    </rPh>
    <phoneticPr fontId="1"/>
  </si>
  <si>
    <t>許可年度</t>
    <rPh sb="0" eb="2">
      <t>キョカ</t>
    </rPh>
    <rPh sb="2" eb="4">
      <t>ネンド</t>
    </rPh>
    <phoneticPr fontId="1"/>
  </si>
  <si>
    <t>※国土交通大臣・
都道府県知事</t>
    <rPh sb="1" eb="3">
      <t>コクド</t>
    </rPh>
    <rPh sb="3" eb="5">
      <t>コウツウ</t>
    </rPh>
    <rPh sb="5" eb="7">
      <t>ダイジン</t>
    </rPh>
    <rPh sb="9" eb="13">
      <t>トドウフケン</t>
    </rPh>
    <rPh sb="13" eb="15">
      <t>チジ</t>
    </rPh>
    <phoneticPr fontId="1"/>
  </si>
  <si>
    <t>特定・
一般</t>
    <rPh sb="0" eb="2">
      <t>トクテイ</t>
    </rPh>
    <rPh sb="4" eb="6">
      <t>イッパン</t>
    </rPh>
    <phoneticPr fontId="1"/>
  </si>
  <si>
    <t>国土交通大臣・
都道府県知事</t>
    <rPh sb="0" eb="2">
      <t>コクド</t>
    </rPh>
    <rPh sb="2" eb="4">
      <t>コウツウ</t>
    </rPh>
    <rPh sb="4" eb="6">
      <t>ダイジン</t>
    </rPh>
    <rPh sb="8" eb="12">
      <t>トドウフケン</t>
    </rPh>
    <rPh sb="12" eb="14">
      <t>チジ</t>
    </rPh>
    <phoneticPr fontId="1"/>
  </si>
  <si>
    <t>特定・一般</t>
    <rPh sb="0" eb="2">
      <t>トクテイ</t>
    </rPh>
    <rPh sb="3" eb="5">
      <t>イッパン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</si>
  <si>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</si>
  <si>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</si>
  <si>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賠償任意保険の加入の有無</t>
    <rPh sb="0" eb="2">
      <t>バイショウ</t>
    </rPh>
    <rPh sb="2" eb="4">
      <t>ニンイ</t>
    </rPh>
    <rPh sb="4" eb="6">
      <t>ホケン</t>
    </rPh>
    <rPh sb="7" eb="9">
      <t>カニュウ</t>
    </rPh>
    <rPh sb="10" eb="12">
      <t>ウム</t>
    </rPh>
    <phoneticPr fontId="1"/>
  </si>
  <si>
    <t>1：加入</t>
    <rPh sb="2" eb="4">
      <t>カニュウ</t>
    </rPh>
    <phoneticPr fontId="1"/>
  </si>
  <si>
    <t>2：未加入</t>
    <rPh sb="2" eb="5">
      <t>ミカニュウ</t>
    </rPh>
    <phoneticPr fontId="1"/>
  </si>
  <si>
    <t>加入の場合は保険証券のコピーも合わせて提出お願します。</t>
    <rPh sb="0" eb="2">
      <t>カニュウ</t>
    </rPh>
    <rPh sb="3" eb="5">
      <t>バアイ</t>
    </rPh>
    <rPh sb="6" eb="8">
      <t>ホケン</t>
    </rPh>
    <rPh sb="8" eb="10">
      <t>ショウケン</t>
    </rPh>
    <rPh sb="15" eb="16">
      <t>ア</t>
    </rPh>
    <rPh sb="19" eb="21">
      <t>テイシュツ</t>
    </rPh>
    <rPh sb="22" eb="23">
      <t>ネガイ</t>
    </rPh>
    <phoneticPr fontId="1"/>
  </si>
  <si>
    <t>※法人名・商号等及び支店・支社・営業所入力要領</t>
    <rPh sb="1" eb="3">
      <t>ホウジン</t>
    </rPh>
    <rPh sb="3" eb="4">
      <t>メイ</t>
    </rPh>
    <rPh sb="5" eb="7">
      <t>ショウゴウ</t>
    </rPh>
    <rPh sb="7" eb="8">
      <t>トウ</t>
    </rPh>
    <rPh sb="8" eb="9">
      <t>オヨ</t>
    </rPh>
    <rPh sb="10" eb="12">
      <t>シテン</t>
    </rPh>
    <rPh sb="13" eb="15">
      <t>シシャ</t>
    </rPh>
    <rPh sb="16" eb="19">
      <t>エ</t>
    </rPh>
    <rPh sb="19" eb="21">
      <t>ニュウリョク</t>
    </rPh>
    <rPh sb="21" eb="23">
      <t>ヨウリョウ</t>
    </rPh>
    <phoneticPr fontId="1"/>
  </si>
  <si>
    <t>※金融機関コード・金融機関名・店舗名（本・支店名）の入力要領</t>
    <rPh sb="1" eb="3">
      <t>キンユウ</t>
    </rPh>
    <rPh sb="3" eb="5">
      <t>キカン</t>
    </rPh>
    <rPh sb="9" eb="11">
      <t>キンユウ</t>
    </rPh>
    <rPh sb="11" eb="13">
      <t>キカン</t>
    </rPh>
    <rPh sb="13" eb="14">
      <t>メイ</t>
    </rPh>
    <rPh sb="15" eb="17">
      <t>テンポ</t>
    </rPh>
    <rPh sb="17" eb="18">
      <t>メイ</t>
    </rPh>
    <rPh sb="19" eb="20">
      <t>ホン</t>
    </rPh>
    <rPh sb="21" eb="23">
      <t>シテン</t>
    </rPh>
    <rPh sb="23" eb="24">
      <t>メイ</t>
    </rPh>
    <rPh sb="26" eb="28">
      <t>ニュウリョク</t>
    </rPh>
    <rPh sb="28" eb="30">
      <t>ヨウリョウ</t>
    </rPh>
    <phoneticPr fontId="1"/>
  </si>
  <si>
    <t>リーベグ処理欄</t>
    <rPh sb="4" eb="6">
      <t>ショリ</t>
    </rPh>
    <rPh sb="6" eb="7">
      <t>ラン</t>
    </rPh>
    <phoneticPr fontId="1"/>
  </si>
  <si>
    <t>決　裁</t>
    <rPh sb="0" eb="1">
      <t>ケッ</t>
    </rPh>
    <rPh sb="2" eb="3">
      <t>サイ</t>
    </rPh>
    <phoneticPr fontId="1"/>
  </si>
  <si>
    <t>経　理</t>
    <rPh sb="0" eb="1">
      <t>ヘ</t>
    </rPh>
    <rPh sb="2" eb="3">
      <t>リ</t>
    </rPh>
    <phoneticPr fontId="1"/>
  </si>
  <si>
    <t>入　力</t>
    <rPh sb="0" eb="1">
      <t>ニュウ</t>
    </rPh>
    <rPh sb="2" eb="3">
      <t>チカラ</t>
    </rPh>
    <phoneticPr fontId="1"/>
  </si>
  <si>
    <t>担　当</t>
    <rPh sb="0" eb="1">
      <t>タン</t>
    </rPh>
    <rPh sb="2" eb="3">
      <t>トウ</t>
    </rPh>
    <phoneticPr fontId="1"/>
  </si>
  <si>
    <t>□　業者コード記入</t>
    <rPh sb="2" eb="4">
      <t>ギョウシャ</t>
    </rPh>
    <rPh sb="7" eb="9">
      <t>キニュウ</t>
    </rPh>
    <phoneticPr fontId="1"/>
  </si>
  <si>
    <t>□</t>
    <phoneticPr fontId="1"/>
  </si>
  <si>
    <t>□　業者登録入力</t>
    <rPh sb="2" eb="3">
      <t>ギョウ</t>
    </rPh>
    <rPh sb="3" eb="4">
      <t>シャ</t>
    </rPh>
    <rPh sb="4" eb="6">
      <t>トウロク</t>
    </rPh>
    <rPh sb="6" eb="8">
      <t>ニュウリョク</t>
    </rPh>
    <phoneticPr fontId="1"/>
  </si>
  <si>
    <t>業者コード配信</t>
    <rPh sb="0" eb="2">
      <t>ギョウシャ</t>
    </rPh>
    <rPh sb="5" eb="7">
      <t>ハイシン</t>
    </rPh>
    <phoneticPr fontId="1"/>
  </si>
  <si>
    <t>備　考</t>
    <rPh sb="0" eb="1">
      <t>ビ</t>
    </rPh>
    <rPh sb="2" eb="3">
      <t>コウ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</si>
  <si>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</si>
  <si>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業者登録入力</t>
    <rPh sb="0" eb="2">
      <t>ギョウシャ</t>
    </rPh>
    <rPh sb="2" eb="4">
      <t>トウロク</t>
    </rPh>
    <rPh sb="4" eb="6">
      <t>ニュウリョク</t>
    </rPh>
    <phoneticPr fontId="1"/>
  </si>
  <si>
    <t>北海道知事</t>
    <rPh sb="0" eb="3">
      <t>ホッカイドウ</t>
    </rPh>
    <rPh sb="3" eb="5">
      <t>チジ</t>
    </rPh>
    <phoneticPr fontId="1"/>
  </si>
  <si>
    <t>青森県知事</t>
    <rPh sb="0" eb="2">
      <t>アオモリ</t>
    </rPh>
    <rPh sb="2" eb="5">
      <t>ケンチジ</t>
    </rPh>
    <phoneticPr fontId="1"/>
  </si>
  <si>
    <t>岩手県知事</t>
    <rPh sb="0" eb="2">
      <t>イワテ</t>
    </rPh>
    <rPh sb="2" eb="5">
      <t>ケンチジ</t>
    </rPh>
    <phoneticPr fontId="1"/>
  </si>
  <si>
    <t>宮城県知事</t>
    <rPh sb="0" eb="2">
      <t>ミヤギ</t>
    </rPh>
    <rPh sb="2" eb="5">
      <t>ケンチジ</t>
    </rPh>
    <phoneticPr fontId="1"/>
  </si>
  <si>
    <t>秋田県知事</t>
    <rPh sb="0" eb="5">
      <t>アキタケンチジ</t>
    </rPh>
    <phoneticPr fontId="1"/>
  </si>
  <si>
    <t>山形県知事</t>
    <rPh sb="0" eb="2">
      <t>ヤマガタ</t>
    </rPh>
    <rPh sb="2" eb="5">
      <t>ケンチジ</t>
    </rPh>
    <phoneticPr fontId="1"/>
  </si>
  <si>
    <t>福島県知事</t>
    <rPh sb="0" eb="2">
      <t>フクシマ</t>
    </rPh>
    <rPh sb="2" eb="5">
      <t>ケンチジ</t>
    </rPh>
    <phoneticPr fontId="1"/>
  </si>
  <si>
    <t>茨城県知事</t>
    <rPh sb="0" eb="2">
      <t>イバラキ</t>
    </rPh>
    <rPh sb="2" eb="5">
      <t>ケンチジ</t>
    </rPh>
    <phoneticPr fontId="1"/>
  </si>
  <si>
    <t>栃木県知事</t>
    <rPh sb="0" eb="2">
      <t>トチギ</t>
    </rPh>
    <rPh sb="2" eb="5">
      <t>ケンチジ</t>
    </rPh>
    <phoneticPr fontId="1"/>
  </si>
  <si>
    <t>群馬県知事</t>
    <rPh sb="0" eb="2">
      <t>グンマ</t>
    </rPh>
    <rPh sb="2" eb="5">
      <t>ケンチジ</t>
    </rPh>
    <phoneticPr fontId="1"/>
  </si>
  <si>
    <t>埼玉県知事</t>
    <rPh sb="0" eb="2">
      <t>サイタマ</t>
    </rPh>
    <rPh sb="2" eb="5">
      <t>ケンチジ</t>
    </rPh>
    <phoneticPr fontId="1"/>
  </si>
  <si>
    <t>千葉県知事</t>
    <rPh sb="0" eb="2">
      <t>チバ</t>
    </rPh>
    <rPh sb="2" eb="5">
      <t>ケンチジ</t>
    </rPh>
    <phoneticPr fontId="1"/>
  </si>
  <si>
    <t>東京都知事</t>
    <rPh sb="0" eb="3">
      <t>トウキョウト</t>
    </rPh>
    <rPh sb="3" eb="5">
      <t>チジ</t>
    </rPh>
    <phoneticPr fontId="1"/>
  </si>
  <si>
    <t>神奈川県知事</t>
    <rPh sb="0" eb="6">
      <t>カナガワケンチジ</t>
    </rPh>
    <phoneticPr fontId="1"/>
  </si>
  <si>
    <t>新潟県知事</t>
    <rPh sb="0" eb="2">
      <t>ニイガタ</t>
    </rPh>
    <rPh sb="2" eb="5">
      <t>ケンチジ</t>
    </rPh>
    <phoneticPr fontId="1"/>
  </si>
  <si>
    <t>富山県知事</t>
    <rPh sb="0" eb="2">
      <t>トヤマ</t>
    </rPh>
    <rPh sb="2" eb="5">
      <t>ケンチジ</t>
    </rPh>
    <phoneticPr fontId="1"/>
  </si>
  <si>
    <t>石川県知事</t>
    <rPh sb="0" eb="2">
      <t>イシカワ</t>
    </rPh>
    <rPh sb="2" eb="5">
      <t>ケンチジ</t>
    </rPh>
    <phoneticPr fontId="1"/>
  </si>
  <si>
    <t>福井県知事</t>
    <rPh sb="0" eb="2">
      <t>フクイ</t>
    </rPh>
    <rPh sb="2" eb="5">
      <t>ケンチジ</t>
    </rPh>
    <phoneticPr fontId="1"/>
  </si>
  <si>
    <t>山梨県知事</t>
    <rPh sb="0" eb="2">
      <t>ヤマナシ</t>
    </rPh>
    <rPh sb="2" eb="5">
      <t>ケンチジ</t>
    </rPh>
    <phoneticPr fontId="1"/>
  </si>
  <si>
    <t>長野県知事</t>
    <rPh sb="0" eb="2">
      <t>ナガノ</t>
    </rPh>
    <rPh sb="2" eb="5">
      <t>ケンチジ</t>
    </rPh>
    <phoneticPr fontId="1"/>
  </si>
  <si>
    <t>岐阜県知事</t>
    <rPh sb="0" eb="2">
      <t>ギフ</t>
    </rPh>
    <rPh sb="2" eb="5">
      <t>ケンチジ</t>
    </rPh>
    <phoneticPr fontId="1"/>
  </si>
  <si>
    <t>静岡県知事</t>
    <rPh sb="0" eb="2">
      <t>シズオカ</t>
    </rPh>
    <rPh sb="2" eb="5">
      <t>ケンチジ</t>
    </rPh>
    <phoneticPr fontId="1"/>
  </si>
  <si>
    <t>愛知県知事</t>
    <rPh sb="0" eb="2">
      <t>アイチ</t>
    </rPh>
    <rPh sb="2" eb="5">
      <t>ケンチジ</t>
    </rPh>
    <phoneticPr fontId="1"/>
  </si>
  <si>
    <t>三重県知事</t>
    <rPh sb="0" eb="5">
      <t>ミエケンチジ</t>
    </rPh>
    <phoneticPr fontId="1"/>
  </si>
  <si>
    <t>滋賀県知事</t>
    <rPh sb="0" eb="5">
      <t>シガケンチジ</t>
    </rPh>
    <phoneticPr fontId="1"/>
  </si>
  <si>
    <t>京都府知事</t>
    <rPh sb="0" eb="3">
      <t>キョウトフ</t>
    </rPh>
    <rPh sb="3" eb="5">
      <t>チジ</t>
    </rPh>
    <phoneticPr fontId="1"/>
  </si>
  <si>
    <t>大阪府知事</t>
    <rPh sb="0" eb="2">
      <t>オオサカ</t>
    </rPh>
    <rPh sb="2" eb="5">
      <t>フチジ</t>
    </rPh>
    <phoneticPr fontId="1"/>
  </si>
  <si>
    <t>兵庫県知事</t>
    <rPh sb="0" eb="2">
      <t>ヒョウゴ</t>
    </rPh>
    <rPh sb="2" eb="5">
      <t>ケンチジ</t>
    </rPh>
    <phoneticPr fontId="1"/>
  </si>
  <si>
    <t>奈良県知事</t>
    <rPh sb="0" eb="2">
      <t>ナラ</t>
    </rPh>
    <rPh sb="2" eb="5">
      <t>ケンチジ</t>
    </rPh>
    <phoneticPr fontId="1"/>
  </si>
  <si>
    <t>和歌山県知事</t>
    <rPh sb="0" eb="3">
      <t>ワカヤマ</t>
    </rPh>
    <rPh sb="3" eb="6">
      <t>ケンチジ</t>
    </rPh>
    <phoneticPr fontId="1"/>
  </si>
  <si>
    <t>鳥取県知事</t>
    <rPh sb="0" eb="2">
      <t>トットリ</t>
    </rPh>
    <rPh sb="2" eb="5">
      <t>ケンチジ</t>
    </rPh>
    <phoneticPr fontId="1"/>
  </si>
  <si>
    <t>島根県知事</t>
    <rPh sb="0" eb="2">
      <t>シマネ</t>
    </rPh>
    <rPh sb="2" eb="5">
      <t>ケンチジ</t>
    </rPh>
    <phoneticPr fontId="1"/>
  </si>
  <si>
    <t>岡山県知事</t>
    <rPh sb="0" eb="2">
      <t>オカヤマ</t>
    </rPh>
    <rPh sb="2" eb="5">
      <t>ケンチジ</t>
    </rPh>
    <phoneticPr fontId="1"/>
  </si>
  <si>
    <t>広島県知事</t>
    <rPh sb="0" eb="2">
      <t>ヒロシマ</t>
    </rPh>
    <rPh sb="2" eb="5">
      <t>ケンチジ</t>
    </rPh>
    <phoneticPr fontId="1"/>
  </si>
  <si>
    <t>山口県知事</t>
    <rPh sb="0" eb="5">
      <t>ヤマグチケンチジ</t>
    </rPh>
    <phoneticPr fontId="1"/>
  </si>
  <si>
    <t>徳島県知事</t>
    <rPh sb="0" eb="2">
      <t>トクシマ</t>
    </rPh>
    <rPh sb="2" eb="5">
      <t>ケンチジ</t>
    </rPh>
    <phoneticPr fontId="1"/>
  </si>
  <si>
    <t>香川県知事</t>
    <rPh sb="0" eb="5">
      <t>カガワケンチジ</t>
    </rPh>
    <phoneticPr fontId="1"/>
  </si>
  <si>
    <t>愛媛県知事</t>
    <rPh sb="0" eb="2">
      <t>エヒメ</t>
    </rPh>
    <rPh sb="2" eb="5">
      <t>ケンチジ</t>
    </rPh>
    <phoneticPr fontId="1"/>
  </si>
  <si>
    <t>高知県知事</t>
    <rPh sb="0" eb="2">
      <t>コウチ</t>
    </rPh>
    <rPh sb="2" eb="5">
      <t>ケンチジ</t>
    </rPh>
    <phoneticPr fontId="1"/>
  </si>
  <si>
    <t>福岡県知事</t>
    <rPh sb="0" eb="2">
      <t>フクオカ</t>
    </rPh>
    <rPh sb="2" eb="5">
      <t>ケンチジ</t>
    </rPh>
    <phoneticPr fontId="1"/>
  </si>
  <si>
    <t>佐賀県知事</t>
    <rPh sb="0" eb="2">
      <t>サガ</t>
    </rPh>
    <rPh sb="2" eb="5">
      <t>ケンチジ</t>
    </rPh>
    <phoneticPr fontId="1"/>
  </si>
  <si>
    <t>長崎県知事</t>
    <rPh sb="0" eb="2">
      <t>ナガサキ</t>
    </rPh>
    <rPh sb="2" eb="5">
      <t>ケンチジ</t>
    </rPh>
    <phoneticPr fontId="1"/>
  </si>
  <si>
    <t>熊本県知事</t>
    <rPh sb="0" eb="2">
      <t>クマモト</t>
    </rPh>
    <rPh sb="2" eb="5">
      <t>ケンチジ</t>
    </rPh>
    <phoneticPr fontId="1"/>
  </si>
  <si>
    <t>大分県知事</t>
    <rPh sb="0" eb="5">
      <t>オオイタケンチジ</t>
    </rPh>
    <phoneticPr fontId="1"/>
  </si>
  <si>
    <t>宮崎県知事</t>
    <rPh sb="0" eb="2">
      <t>ミヤザキ</t>
    </rPh>
    <rPh sb="2" eb="5">
      <t>ケンチジ</t>
    </rPh>
    <phoneticPr fontId="1"/>
  </si>
  <si>
    <t>鹿児島県知事</t>
    <rPh sb="0" eb="3">
      <t>カゴシマ</t>
    </rPh>
    <rPh sb="3" eb="6">
      <t>ケンチジ</t>
    </rPh>
    <phoneticPr fontId="1"/>
  </si>
  <si>
    <t>沖縄県知事</t>
    <rPh sb="0" eb="2">
      <t>オキナワ</t>
    </rPh>
    <rPh sb="2" eb="5">
      <t>ケンチジ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</si>
  <si>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</si>
  <si>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</si>
  <si>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建設工事の種類２９種</t>
    <rPh sb="0" eb="2">
      <t>ケンセツ</t>
    </rPh>
    <rPh sb="2" eb="4">
      <t>コウジ</t>
    </rPh>
    <rPh sb="5" eb="7">
      <t>シュルイ</t>
    </rPh>
    <rPh sb="9" eb="10">
      <t>シュ</t>
    </rPh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</si>
  <si>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</si>
  <si>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</si>
  <si>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大工工事</t>
    <rPh sb="0" eb="2">
      <t>ダイク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</si>
  <si>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</si>
  <si>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とび・土木・コンクリート工事</t>
    <rPh sb="3" eb="5">
      <t>ドボク</t>
    </rPh>
    <rPh sb="12" eb="14">
      <t>コウジ</t>
    </rPh>
    <phoneticPr fontId="1"/>
  </si>
  <si>
    <t>石工事</t>
    <rPh sb="0" eb="1">
      <t>イシ</t>
    </rPh>
    <rPh sb="1" eb="3">
      <t>コウジ</t>
    </rPh>
    <phoneticPr fontId="1"/>
  </si>
  <si>
    <t>屋根工事</t>
    <rPh sb="0" eb="2">
      <t>ヤネ</t>
    </rPh>
    <rPh sb="2" eb="4">
      <t>コウジ</t>
    </rPh>
    <phoneticPr fontId="1"/>
  </si>
  <si>
    <t>電気工事</t>
    <rPh sb="0" eb="2">
      <t>デンキ</t>
    </rPh>
    <rPh sb="2" eb="4">
      <t>コウジ</t>
    </rPh>
    <phoneticPr fontId="1"/>
  </si>
  <si>
    <t>管工事</t>
    <rPh sb="0" eb="3">
      <t>カンコウジ</t>
    </rPh>
    <phoneticPr fontId="1"/>
  </si>
  <si>
    <t>タイル・れんが・ブロック工事</t>
    <rPh sb="12" eb="14">
      <t>コウジ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</si>
  <si>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</si>
  <si>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鉄筋工事</t>
    <rPh sb="0" eb="2">
      <t>テッキン</t>
    </rPh>
    <rPh sb="2" eb="4">
      <t>コウジ</t>
    </rPh>
    <phoneticPr fontId="1"/>
  </si>
  <si>
    <t>舗装工事</t>
    <rPh sb="0" eb="2">
      <t>ホソウ</t>
    </rPh>
    <rPh sb="2" eb="4">
      <t>コウジ</t>
    </rPh>
    <phoneticPr fontId="1"/>
  </si>
  <si>
    <t>しゅんせつ工事</t>
    <rPh sb="5" eb="7">
      <t>コウジ</t>
    </rPh>
    <phoneticPr fontId="1"/>
  </si>
  <si>
    <t>板金工事</t>
    <rPh sb="0" eb="2">
      <t>バンキン</t>
    </rPh>
    <rPh sb="2" eb="4">
      <t>コウジ</t>
    </rPh>
    <phoneticPr fontId="1"/>
  </si>
  <si>
    <t>ガラス工事</t>
    <rPh sb="3" eb="5">
      <t>コウジ</t>
    </rPh>
    <phoneticPr fontId="1"/>
  </si>
  <si>
    <t>塗装工事</t>
    <rPh sb="0" eb="2">
      <t>トソウ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</si>
  <si>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</si>
  <si>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内装仕上工事</t>
    <rPh sb="0" eb="2">
      <t>ナイソウ</t>
    </rPh>
    <rPh sb="2" eb="4">
      <t>シア</t>
    </rPh>
    <rPh sb="4" eb="6">
      <t>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</si>
  <si>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</si>
  <si>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熱絶縁工事</t>
    <rPh sb="0" eb="1">
      <t>ネツ</t>
    </rPh>
    <rPh sb="1" eb="3">
      <t>ゼツエン</t>
    </rPh>
    <rPh sb="3" eb="5">
      <t>コウジ</t>
    </rPh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</si>
  <si>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</si>
  <si>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造園工事</t>
    <rPh sb="0" eb="2">
      <t>ゾウエン</t>
    </rPh>
    <rPh sb="2" eb="4">
      <t>コウジ</t>
    </rPh>
    <phoneticPr fontId="1"/>
  </si>
  <si>
    <t>さく井工事</t>
    <rPh sb="2" eb="3">
      <t>イ</t>
    </rPh>
    <rPh sb="3" eb="5">
      <t>コウジ</t>
    </rPh>
    <phoneticPr fontId="1"/>
  </si>
  <si>
    <t>建具工事</t>
    <rPh sb="0" eb="2">
      <t>タテグ</t>
    </rPh>
    <rPh sb="2" eb="4">
      <t>コウジ</t>
    </rPh>
    <phoneticPr fontId="1"/>
  </si>
  <si>
    <t>水道施設工事</t>
    <rPh sb="0" eb="2">
      <t>スイドウ</t>
    </rPh>
    <rPh sb="2" eb="4">
      <t>シセツ</t>
    </rPh>
    <rPh sb="4" eb="6">
      <t>コウジ</t>
    </rPh>
    <phoneticPr fontId="1"/>
  </si>
  <si>
    <t>消防施設工事</t>
    <rPh sb="0" eb="2">
      <t>ショウボウ</t>
    </rPh>
    <rPh sb="2" eb="4">
      <t>シセツ</t>
    </rPh>
    <rPh sb="4" eb="6">
      <t>コウジ</t>
    </rPh>
    <phoneticPr fontId="1"/>
  </si>
  <si>
    <t>清掃施設工事</t>
    <rPh sb="0" eb="2">
      <t>セイソウ</t>
    </rPh>
    <rPh sb="2" eb="4">
      <t>シセツ</t>
    </rPh>
    <rPh sb="4" eb="6">
      <t>コウジ</t>
    </rPh>
    <phoneticPr fontId="1"/>
  </si>
  <si>
    <t>解体工事</t>
    <rPh sb="0" eb="2">
      <t>カイタイ</t>
    </rPh>
    <rPh sb="2" eb="4">
      <t>コウジ</t>
    </rPh>
    <phoneticPr fontId="1"/>
  </si>
  <si>
    <t>T</t>
    <phoneticPr fontId="1"/>
  </si>
  <si>
    <t>※1 建設業許可証の
コピーも提出お願いします。</t>
    <rPh sb="3" eb="6">
      <t>ケンセツギョウ</t>
    </rPh>
    <rPh sb="6" eb="9">
      <t>キョカショウ</t>
    </rPh>
    <rPh sb="15" eb="17">
      <t>テイシュツ</t>
    </rPh>
    <rPh sb="18" eb="19">
      <t>ネガ</t>
    </rPh>
    <phoneticPr fontId="1"/>
  </si>
  <si>
    <t>※2 加入の場合は保険証券のコピーも合わせて提出お願します。</t>
    <rPh sb="3" eb="5">
      <t>カニュウ</t>
    </rPh>
    <rPh sb="6" eb="8">
      <t>バアイ</t>
    </rPh>
    <rPh sb="9" eb="11">
      <t>ホケン</t>
    </rPh>
    <rPh sb="11" eb="13">
      <t>ショウケン</t>
    </rPh>
    <rPh sb="18" eb="19">
      <t>ア</t>
    </rPh>
    <rPh sb="22" eb="24">
      <t>テイシュツ</t>
    </rPh>
    <rPh sb="25" eb="26">
      <t>ネガイ</t>
    </rPh>
    <phoneticPr fontId="1"/>
  </si>
  <si>
    <t>代表者　　</t>
    <rPh sb="0" eb="3">
      <t>ダイヒョウシャ</t>
    </rPh>
    <phoneticPr fontId="1"/>
  </si>
  <si>
    <t>代　表　者</t>
    <rPh sb="0" eb="1">
      <t>ダイ</t>
    </rPh>
    <rPh sb="2" eb="3">
      <t>ヒョウ</t>
    </rPh>
    <rPh sb="4" eb="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</si>
</sst>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&lt;=999]000;[&lt;=9999]000\-00;000\-0000"/>
    <numFmt numFmtId="177" formatCode="[$-411]ggge&quot;年&quot;m&quot;月&quot;d&quot;日&quot;;@"/>
    <numFmt numFmtId="178" formatCode="0000"/>
    <numFmt numFmtId="179" formatCode="000"/>
    <numFmt numFmtId="180" formatCode="00000000"/>
    <numFmt numFmtId="181" formatCode="00000"/>
    <numFmt numFmtId="182" formatCode="#,##0_ "/>
    <numFmt numFmtId="183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b/>
      <sz val="22"/>
      <color theme="0" tint="-4.9989318521683403E-2"/>
      <name val="ＭＳ 明朝"/>
      <family val="1"/>
      <charset val="128"/>
    </font>
    <font>
      <b/>
      <sz val="22"/>
      <color theme="0" tint="-0.1499984740745262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5" fillId="3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shrinkToFit="1"/>
    </xf>
    <xf numFmtId="0" fontId="2" fillId="3" borderId="0" xfId="0" applyFont="1" applyFill="1">
      <alignment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6" fillId="2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2" fillId="3" borderId="16" xfId="0" applyFont="1" applyFill="1" applyBorder="1" applyAlignment="1">
      <alignment horizontal="centerContinuous" vertical="center"/>
    </xf>
    <xf numFmtId="0" fontId="4" fillId="3" borderId="2" xfId="0" applyFont="1" applyFill="1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2" fillId="2" borderId="19" xfId="0" applyFont="1" applyFill="1" applyBorder="1">
      <alignment vertical="center"/>
    </xf>
    <xf numFmtId="0" fontId="7" fillId="2" borderId="7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 inden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6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6" borderId="0" xfId="0" applyFont="1" applyFill="1">
      <alignment vertical="center"/>
    </xf>
    <xf numFmtId="0" fontId="14" fillId="2" borderId="0" xfId="0" applyFont="1" applyFill="1">
      <alignment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6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4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" fillId="7" borderId="12" xfId="0" applyFont="1" applyFill="1" applyBorder="1" applyAlignment="1">
      <alignment vertical="center" shrinkToFit="1"/>
    </xf>
    <xf numFmtId="0" fontId="2" fillId="7" borderId="39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Border="1">
      <alignment vertical="center"/>
    </xf>
    <xf numFmtId="0" fontId="2" fillId="7" borderId="12" xfId="0" applyFont="1" applyFill="1" applyBorder="1" applyAlignment="1" applyProtection="1">
      <alignment horizontal="center" vertical="center" shrinkToFit="1"/>
      <protection locked="0"/>
    </xf>
    <xf numFmtId="0" fontId="2" fillId="7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right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center" vertical="center" textRotation="255"/>
    </xf>
    <xf numFmtId="0" fontId="12" fillId="3" borderId="7" xfId="0" applyFont="1" applyFill="1" applyBorder="1" applyAlignment="1">
      <alignment horizontal="center" vertical="center" textRotation="255"/>
    </xf>
    <xf numFmtId="0" fontId="12" fillId="3" borderId="6" xfId="0" applyFont="1" applyFill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distributed" vertical="center"/>
    </xf>
    <xf numFmtId="0" fontId="4" fillId="3" borderId="47" xfId="0" applyFont="1" applyFill="1" applyBorder="1" applyAlignment="1">
      <alignment horizontal="distributed" vertical="center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180" fontId="6" fillId="5" borderId="39" xfId="0" applyNumberFormat="1" applyFont="1" applyFill="1" applyBorder="1" applyAlignment="1" applyProtection="1">
      <alignment horizontal="center" vertical="center"/>
      <protection locked="0"/>
    </xf>
    <xf numFmtId="180" fontId="6" fillId="5" borderId="13" xfId="0" applyNumberFormat="1" applyFont="1" applyFill="1" applyBorder="1" applyAlignment="1" applyProtection="1">
      <alignment horizontal="center" vertical="center"/>
      <protection locked="0"/>
    </xf>
    <xf numFmtId="180" fontId="6" fillId="5" borderId="45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vertical="center" shrinkToFit="1"/>
    </xf>
    <xf numFmtId="0" fontId="4" fillId="3" borderId="53" xfId="0" applyFont="1" applyFill="1" applyBorder="1" applyAlignment="1">
      <alignment vertical="center" shrinkToFit="1"/>
    </xf>
    <xf numFmtId="183" fontId="6" fillId="4" borderId="39" xfId="0" applyNumberFormat="1" applyFont="1" applyFill="1" applyBorder="1" applyAlignment="1" applyProtection="1">
      <alignment horizontal="center" vertical="center" shrinkToFit="1"/>
      <protection locked="0"/>
    </xf>
    <xf numFmtId="183" fontId="6" fillId="4" borderId="13" xfId="0" applyNumberFormat="1" applyFont="1" applyFill="1" applyBorder="1" applyAlignment="1" applyProtection="1">
      <alignment horizontal="center" vertical="center" shrinkToFit="1"/>
      <protection locked="0"/>
    </xf>
    <xf numFmtId="183" fontId="6" fillId="4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right" vertical="center"/>
    </xf>
    <xf numFmtId="0" fontId="6" fillId="4" borderId="39" xfId="0" applyFont="1" applyFill="1" applyBorder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6" fillId="4" borderId="45" xfId="0" applyFont="1" applyFill="1" applyBorder="1" applyAlignment="1" applyProtection="1">
      <alignment horizontal="center" vertical="center" shrinkToFit="1"/>
      <protection locked="0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7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vertical="center" shrinkToFit="1"/>
    </xf>
    <xf numFmtId="0" fontId="4" fillId="3" borderId="62" xfId="0" applyFont="1" applyFill="1" applyBorder="1" applyAlignment="1">
      <alignment vertical="center" shrinkToFit="1"/>
    </xf>
    <xf numFmtId="0" fontId="4" fillId="3" borderId="63" xfId="0" applyFont="1" applyFill="1" applyBorder="1" applyAlignment="1">
      <alignment vertical="center" shrinkToFit="1"/>
    </xf>
    <xf numFmtId="0" fontId="4" fillId="3" borderId="39" xfId="0" applyFont="1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6" fillId="4" borderId="39" xfId="0" applyFont="1" applyFill="1" applyBorder="1" applyAlignment="1" applyProtection="1">
      <alignment horizontal="right" vertical="center" indent="1"/>
      <protection locked="0"/>
    </xf>
    <xf numFmtId="0" fontId="6" fillId="4" borderId="13" xfId="0" applyFont="1" applyFill="1" applyBorder="1" applyAlignment="1" applyProtection="1">
      <alignment horizontal="right" vertical="center" indent="1"/>
      <protection locked="0"/>
    </xf>
    <xf numFmtId="0" fontId="6" fillId="4" borderId="45" xfId="0" applyFont="1" applyFill="1" applyBorder="1" applyAlignment="1" applyProtection="1">
      <alignment horizontal="right" vertical="center" indent="1"/>
      <protection locked="0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 shrinkToFit="1"/>
    </xf>
    <xf numFmtId="0" fontId="4" fillId="3" borderId="77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Protection="1">
      <alignment vertical="center"/>
      <protection locked="0"/>
    </xf>
    <xf numFmtId="0" fontId="6" fillId="4" borderId="13" xfId="0" applyFont="1" applyFill="1" applyBorder="1" applyProtection="1">
      <alignment vertical="center"/>
      <protection locked="0"/>
    </xf>
    <xf numFmtId="0" fontId="6" fillId="4" borderId="45" xfId="0" applyFont="1" applyFill="1" applyBorder="1" applyProtection="1">
      <alignment vertical="center"/>
      <protection locked="0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4" fillId="3" borderId="4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vertical="center" shrinkToFit="1"/>
      <protection locked="0"/>
    </xf>
    <xf numFmtId="0" fontId="2" fillId="4" borderId="22" xfId="0" applyFont="1" applyFill="1" applyBorder="1" applyAlignment="1" applyProtection="1">
      <alignment vertical="center" shrinkToFit="1"/>
      <protection locked="0"/>
    </xf>
    <xf numFmtId="0" fontId="2" fillId="4" borderId="18" xfId="0" applyFont="1" applyFill="1" applyBorder="1" applyAlignment="1" applyProtection="1">
      <alignment vertical="center" shrinkToFit="1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  <xf numFmtId="0" fontId="6" fillId="4" borderId="47" xfId="0" applyFont="1" applyFill="1" applyBorder="1" applyAlignment="1" applyProtection="1">
      <alignment horizontal="center" vertical="center"/>
      <protection locked="0"/>
    </xf>
    <xf numFmtId="0" fontId="6" fillId="4" borderId="55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181" fontId="6" fillId="2" borderId="39" xfId="0" applyNumberFormat="1" applyFont="1" applyFill="1" applyBorder="1" applyAlignment="1" applyProtection="1">
      <alignment horizontal="center" vertical="center"/>
      <protection locked="0"/>
    </xf>
    <xf numFmtId="181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179" fontId="6" fillId="4" borderId="64" xfId="0" applyNumberFormat="1" applyFont="1" applyFill="1" applyBorder="1" applyAlignment="1" applyProtection="1">
      <alignment horizontal="center" vertical="center"/>
      <protection locked="0"/>
    </xf>
    <xf numFmtId="179" fontId="6" fillId="4" borderId="4" xfId="0" applyNumberFormat="1" applyFont="1" applyFill="1" applyBorder="1" applyAlignment="1" applyProtection="1">
      <alignment horizontal="center" vertical="center"/>
      <protection locked="0"/>
    </xf>
    <xf numFmtId="178" fontId="6" fillId="4" borderId="6" xfId="0" applyNumberFormat="1" applyFont="1" applyFill="1" applyBorder="1" applyAlignment="1" applyProtection="1">
      <alignment horizontal="center" vertical="center"/>
      <protection locked="0"/>
    </xf>
    <xf numFmtId="178" fontId="6" fillId="4" borderId="4" xfId="0" applyNumberFormat="1" applyFont="1" applyFill="1" applyBorder="1" applyAlignment="1" applyProtection="1">
      <alignment horizontal="center" vertical="center"/>
      <protection locked="0"/>
    </xf>
    <xf numFmtId="178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vertical="center" shrinkToFit="1"/>
      <protection locked="0"/>
    </xf>
    <xf numFmtId="0" fontId="2" fillId="4" borderId="9" xfId="0" applyFont="1" applyFill="1" applyBorder="1" applyAlignment="1" applyProtection="1">
      <alignment vertical="center" shrinkToFit="1"/>
      <protection locked="0"/>
    </xf>
    <xf numFmtId="0" fontId="2" fillId="4" borderId="8" xfId="0" applyFont="1" applyFill="1" applyBorder="1" applyAlignment="1" applyProtection="1">
      <alignment vertical="center" shrinkToFit="1"/>
      <protection locked="0"/>
    </xf>
    <xf numFmtId="0" fontId="2" fillId="4" borderId="39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49" xfId="0" applyFont="1" applyFill="1" applyBorder="1" applyAlignment="1" applyProtection="1">
      <alignment vertical="center" shrinkToFit="1"/>
      <protection locked="0"/>
    </xf>
    <xf numFmtId="0" fontId="2" fillId="4" borderId="50" xfId="0" applyFont="1" applyFill="1" applyBorder="1" applyAlignment="1" applyProtection="1">
      <alignment vertical="center" shrinkToFit="1"/>
      <protection locked="0"/>
    </xf>
    <xf numFmtId="0" fontId="2" fillId="4" borderId="51" xfId="0" applyFont="1" applyFill="1" applyBorder="1" applyAlignment="1" applyProtection="1">
      <alignment vertical="center" shrinkToFit="1"/>
      <protection locked="0"/>
    </xf>
    <xf numFmtId="0" fontId="2" fillId="4" borderId="56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vertical="center" shrinkToFit="1"/>
    </xf>
    <xf numFmtId="0" fontId="4" fillId="3" borderId="58" xfId="0" applyFont="1" applyFill="1" applyBorder="1" applyAlignment="1">
      <alignment horizontal="distributed" vertical="center"/>
    </xf>
    <xf numFmtId="0" fontId="4" fillId="3" borderId="59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distributed" vertical="center"/>
    </xf>
    <xf numFmtId="0" fontId="5" fillId="3" borderId="22" xfId="0" applyFont="1" applyFill="1" applyBorder="1" applyAlignment="1">
      <alignment horizontal="distributed" vertical="center"/>
    </xf>
    <xf numFmtId="0" fontId="4" fillId="3" borderId="49" xfId="0" applyFont="1" applyFill="1" applyBorder="1" applyAlignment="1">
      <alignment horizontal="distributed" vertical="center"/>
    </xf>
    <xf numFmtId="0" fontId="4" fillId="3" borderId="50" xfId="0" applyFont="1" applyFill="1" applyBorder="1" applyAlignment="1">
      <alignment horizontal="distributed" vertical="center"/>
    </xf>
    <xf numFmtId="0" fontId="12" fillId="3" borderId="78" xfId="0" applyFont="1" applyFill="1" applyBorder="1" applyAlignment="1">
      <alignment horizontal="distributed" vertical="center"/>
    </xf>
    <xf numFmtId="0" fontId="12" fillId="3" borderId="73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 shrinkToFit="1"/>
    </xf>
    <xf numFmtId="0" fontId="3" fillId="3" borderId="67" xfId="0" applyFont="1" applyFill="1" applyBorder="1" applyAlignment="1">
      <alignment horizontal="center" vertical="center" shrinkToFit="1"/>
    </xf>
    <xf numFmtId="0" fontId="3" fillId="3" borderId="68" xfId="0" applyFont="1" applyFill="1" applyBorder="1" applyAlignment="1">
      <alignment horizontal="center" vertical="center" shrinkToFit="1"/>
    </xf>
    <xf numFmtId="0" fontId="3" fillId="3" borderId="69" xfId="0" applyFont="1" applyFill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 vertical="center" shrinkToFit="1"/>
    </xf>
    <xf numFmtId="0" fontId="3" fillId="3" borderId="7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177" fontId="4" fillId="3" borderId="13" xfId="0" applyNumberFormat="1" applyFont="1" applyFill="1" applyBorder="1" applyAlignment="1">
      <alignment horizontal="center" vertical="center"/>
    </xf>
    <xf numFmtId="177" fontId="4" fillId="3" borderId="4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2" fillId="4" borderId="17" xfId="0" applyNumberFormat="1" applyFont="1" applyFill="1" applyBorder="1" applyAlignment="1" applyProtection="1">
      <alignment horizontal="center" vertical="center"/>
      <protection locked="0"/>
    </xf>
    <xf numFmtId="177" fontId="2" fillId="4" borderId="22" xfId="0" applyNumberFormat="1" applyFont="1" applyFill="1" applyBorder="1" applyAlignment="1" applyProtection="1">
      <alignment horizontal="center" vertical="center"/>
      <protection locked="0"/>
    </xf>
    <xf numFmtId="177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3" borderId="39" xfId="0" applyFont="1" applyFill="1" applyBorder="1" applyAlignment="1">
      <alignment horizontal="distributed" vertical="center" shrinkToFit="1"/>
    </xf>
    <xf numFmtId="0" fontId="4" fillId="3" borderId="13" xfId="0" applyFont="1" applyFill="1" applyBorder="1" applyAlignment="1">
      <alignment horizontal="distributed" vertical="center" shrinkToFit="1"/>
    </xf>
    <xf numFmtId="0" fontId="4" fillId="3" borderId="21" xfId="0" applyFont="1" applyFill="1" applyBorder="1" applyAlignment="1">
      <alignment horizontal="distributed" vertical="center" shrinkToFit="1"/>
    </xf>
    <xf numFmtId="0" fontId="3" fillId="3" borderId="0" xfId="0" applyFont="1" applyFill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2" fillId="4" borderId="80" xfId="0" applyFont="1" applyFill="1" applyBorder="1" applyAlignment="1" applyProtection="1">
      <alignment vertical="center" shrinkToFit="1"/>
      <protection locked="0"/>
    </xf>
    <xf numFmtId="0" fontId="2" fillId="4" borderId="81" xfId="0" applyFont="1" applyFill="1" applyBorder="1" applyAlignment="1" applyProtection="1">
      <alignment vertical="center" shrinkToFit="1"/>
      <protection locked="0"/>
    </xf>
    <xf numFmtId="182" fontId="6" fillId="4" borderId="6" xfId="0" applyNumberFormat="1" applyFont="1" applyFill="1" applyBorder="1" applyAlignment="1" applyProtection="1">
      <alignment vertical="center" shrinkToFit="1"/>
      <protection locked="0"/>
    </xf>
    <xf numFmtId="182" fontId="6" fillId="4" borderId="4" xfId="0" applyNumberFormat="1" applyFont="1" applyFill="1" applyBorder="1" applyAlignment="1" applyProtection="1">
      <alignment vertical="center" shrinkToFit="1"/>
      <protection locked="0"/>
    </xf>
    <xf numFmtId="182" fontId="6" fillId="4" borderId="2" xfId="0" applyNumberFormat="1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4" fillId="3" borderId="21" xfId="0" applyFont="1" applyFill="1" applyBorder="1" applyAlignment="1">
      <alignment horizontal="center" vertical="center" shrinkToFit="1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2" fillId="4" borderId="39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45720</xdr:colOff>
      <xdr:row>1</xdr:row>
      <xdr:rowOff>76200</xdr:rowOff>
    </xdr:from>
    <xdr:to>
      <xdr:col>55</xdr:col>
      <xdr:colOff>259080</xdr:colOff>
      <xdr:row>7</xdr:row>
      <xdr:rowOff>30480</xdr:rowOff>
    </xdr:to>
    <xdr:sp macro="" textlink="">
      <xdr:nvSpPr>
        <xdr:cNvPr id="2190" name="AutoShape 1">
          <a:extLst>
            <a:ext uri="{FF2B5EF4-FFF2-40B4-BE49-F238E27FC236}">
              <a16:creationId xmlns:a16="http://schemas.microsoft.com/office/drawing/2014/main" id="{107F56E5-62CC-4D00-B468-7DF5D4DDDAF1}"/>
            </a:ext>
          </a:extLst>
        </xdr:cNvPr>
        <xdr:cNvSpPr>
          <a:spLocks noChangeArrowheads="1"/>
        </xdr:cNvSpPr>
      </xdr:nvSpPr>
      <xdr:spPr bwMode="auto">
        <a:xfrm>
          <a:off x="14424660" y="266700"/>
          <a:ext cx="1341120" cy="1508760"/>
        </a:xfrm>
        <a:prstGeom prst="upArrow">
          <a:avLst>
            <a:gd name="adj1" fmla="val 62426"/>
            <a:gd name="adj2" fmla="val 42255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182880</xdr:colOff>
      <xdr:row>20</xdr:row>
      <xdr:rowOff>68580</xdr:rowOff>
    </xdr:from>
    <xdr:to>
      <xdr:col>26</xdr:col>
      <xdr:colOff>60960</xdr:colOff>
      <xdr:row>23</xdr:row>
      <xdr:rowOff>7620</xdr:rowOff>
    </xdr:to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79B5294E-D195-479E-AE74-F6BC95A8943B}"/>
            </a:ext>
          </a:extLst>
        </xdr:cNvPr>
        <xdr:cNvSpPr>
          <a:spLocks/>
        </xdr:cNvSpPr>
      </xdr:nvSpPr>
      <xdr:spPr bwMode="auto">
        <a:xfrm>
          <a:off x="7231380" y="5166360"/>
          <a:ext cx="160020" cy="853440"/>
        </a:xfrm>
        <a:prstGeom prst="rightBrace">
          <a:avLst>
            <a:gd name="adj1" fmla="val 44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21</xdr:row>
      <xdr:rowOff>28575</xdr:rowOff>
    </xdr:from>
    <xdr:to>
      <xdr:col>31</xdr:col>
      <xdr:colOff>205772</xdr:colOff>
      <xdr:row>22</xdr:row>
      <xdr:rowOff>152400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E84993DD-0FB0-4080-9D93-D1899C0E3B16}"/>
            </a:ext>
          </a:extLst>
        </xdr:cNvPr>
        <xdr:cNvSpPr>
          <a:spLocks noChangeArrowheads="1"/>
        </xdr:cNvSpPr>
      </xdr:nvSpPr>
      <xdr:spPr bwMode="auto">
        <a:xfrm>
          <a:off x="8496300" y="5438775"/>
          <a:ext cx="1476375" cy="428625"/>
        </a:xfrm>
        <a:prstGeom prst="wedgeRectCallout">
          <a:avLst>
            <a:gd name="adj1" fmla="val -43546"/>
            <a:gd name="adj2" fmla="val 3372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下記の入力要領を参照してください。</a:t>
          </a:r>
        </a:p>
      </xdr:txBody>
    </xdr:sp>
    <xdr:clientData fPrintsWithSheet="0"/>
  </xdr:twoCellAnchor>
  <xdr:twoCellAnchor>
    <xdr:from>
      <xdr:col>17</xdr:col>
      <xdr:colOff>89535</xdr:colOff>
      <xdr:row>37</xdr:row>
      <xdr:rowOff>9525</xdr:rowOff>
    </xdr:from>
    <xdr:to>
      <xdr:col>31</xdr:col>
      <xdr:colOff>236213</xdr:colOff>
      <xdr:row>53</xdr:row>
      <xdr:rowOff>76200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C1AE8C46-764A-40C4-96AF-B77C8169AC01}"/>
            </a:ext>
          </a:extLst>
        </xdr:cNvPr>
        <xdr:cNvSpPr>
          <a:spLocks noChangeArrowheads="1"/>
        </xdr:cNvSpPr>
      </xdr:nvSpPr>
      <xdr:spPr bwMode="auto">
        <a:xfrm>
          <a:off x="5448300" y="12163425"/>
          <a:ext cx="4562475" cy="4371975"/>
        </a:xfrm>
        <a:prstGeom prst="wedgeRectCallout">
          <a:avLst>
            <a:gd name="adj1" fmla="val -29958"/>
            <a:gd name="adj2" fmla="val -47167"/>
          </a:avLst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【金融機関コード】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コードが不明な場合、御社取引金融機関のホームページ等を参照してく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【金融機関名】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入力例（都市銀行、地方銀行）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みずほ銀行　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ミズホ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三菱東京ＵＦＪ銀行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ミツビシトウキヨウＵＦＪ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三井住友銀行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ミツイスミトモ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（信託銀行）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みずほ信託銀行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ミズホシンタク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（信用金庫）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神戸信用金庫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コウベシンキン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（信用組合）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兵庫県信用組合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ヒョウゴケンシンクミ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（労働金庫）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中央労働金庫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チユウオウロウキン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（農業協同組合）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神戸市農業協同組合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コウベシシノウキヨウ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（その他）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商工組合中央金庫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シヨウコウチユウキン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農林中央金庫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ノウリンチユウキン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【店舗名（本・支店名）】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入力例　本店営業部　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ホンテン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東京営業部　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トウキヨウ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東京公務部　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トウキヨウコウムブ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神戸支店　　　　　　　⇒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コウベ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</a:t>
          </a:r>
        </a:p>
      </xdr:txBody>
    </xdr:sp>
    <xdr:clientData/>
  </xdr:twoCellAnchor>
  <xdr:twoCellAnchor>
    <xdr:from>
      <xdr:col>25</xdr:col>
      <xdr:colOff>190500</xdr:colOff>
      <xdr:row>8</xdr:row>
      <xdr:rowOff>7620</xdr:rowOff>
    </xdr:from>
    <xdr:to>
      <xdr:col>25</xdr:col>
      <xdr:colOff>274320</xdr:colOff>
      <xdr:row>9</xdr:row>
      <xdr:rowOff>266700</xdr:rowOff>
    </xdr:to>
    <xdr:sp macro="" textlink="">
      <xdr:nvSpPr>
        <xdr:cNvPr id="2194" name="AutoShape 5">
          <a:extLst>
            <a:ext uri="{FF2B5EF4-FFF2-40B4-BE49-F238E27FC236}">
              <a16:creationId xmlns:a16="http://schemas.microsoft.com/office/drawing/2014/main" id="{79339D97-02CB-47F6-8A71-31B09D1EC843}"/>
            </a:ext>
          </a:extLst>
        </xdr:cNvPr>
        <xdr:cNvSpPr>
          <a:spLocks/>
        </xdr:cNvSpPr>
      </xdr:nvSpPr>
      <xdr:spPr bwMode="auto">
        <a:xfrm>
          <a:off x="7239000" y="2057400"/>
          <a:ext cx="83820" cy="563880"/>
        </a:xfrm>
        <a:prstGeom prst="rightBrace">
          <a:avLst>
            <a:gd name="adj1" fmla="val 5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30480</xdr:colOff>
      <xdr:row>8</xdr:row>
      <xdr:rowOff>95250</xdr:rowOff>
    </xdr:from>
    <xdr:to>
      <xdr:col>31</xdr:col>
      <xdr:colOff>253344</xdr:colOff>
      <xdr:row>9</xdr:row>
      <xdr:rowOff>209550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2710CAE5-87DE-466B-BC77-180C1BF847D2}"/>
            </a:ext>
          </a:extLst>
        </xdr:cNvPr>
        <xdr:cNvSpPr>
          <a:spLocks noChangeArrowheads="1"/>
        </xdr:cNvSpPr>
      </xdr:nvSpPr>
      <xdr:spPr bwMode="auto">
        <a:xfrm>
          <a:off x="8524875" y="2152650"/>
          <a:ext cx="1495425" cy="419100"/>
        </a:xfrm>
        <a:prstGeom prst="wedgeRectCallout">
          <a:avLst>
            <a:gd name="adj1" fmla="val -42995"/>
            <a:gd name="adj2" fmla="val 285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下記の入力要領を参照してください。</a:t>
          </a:r>
        </a:p>
      </xdr:txBody>
    </xdr:sp>
    <xdr:clientData fPrintsWithSheet="0"/>
  </xdr:twoCellAnchor>
  <xdr:twoCellAnchor>
    <xdr:from>
      <xdr:col>1</xdr:col>
      <xdr:colOff>184785</xdr:colOff>
      <xdr:row>37</xdr:row>
      <xdr:rowOff>1905</xdr:rowOff>
    </xdr:from>
    <xdr:to>
      <xdr:col>15</xdr:col>
      <xdr:colOff>99060</xdr:colOff>
      <xdr:row>41</xdr:row>
      <xdr:rowOff>123825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E716FD75-5013-43D7-967E-B58C9C486993}"/>
            </a:ext>
          </a:extLst>
        </xdr:cNvPr>
        <xdr:cNvSpPr>
          <a:spLocks noChangeArrowheads="1"/>
        </xdr:cNvSpPr>
      </xdr:nvSpPr>
      <xdr:spPr bwMode="auto">
        <a:xfrm>
          <a:off x="514350" y="12144375"/>
          <a:ext cx="4314825" cy="1238250"/>
        </a:xfrm>
        <a:prstGeom prst="wedgeRectCallout">
          <a:avLst>
            <a:gd name="adj1" fmla="val -30574"/>
            <a:gd name="adj2" fmla="val -43079"/>
          </a:avLst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【法人名・商号等】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配管工業株式会社　⇒　配管工業㈱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株式会社配管商事　⇒　㈱配管商事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ハイカンコウギヨウカブシキガイシヤ　⇒　ハイカンコウギヨウ（カ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カブシキガイシヤハイカンシヨウジ　　⇒　カ）ハイカンシヨウジ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【支店・支社・営業所】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PrintsWithSheet="0"/>
  </xdr:twoCellAnchor>
  <xdr:twoCellAnchor>
    <xdr:from>
      <xdr:col>52</xdr:col>
      <xdr:colOff>178435</xdr:colOff>
      <xdr:row>17</xdr:row>
      <xdr:rowOff>203200</xdr:rowOff>
    </xdr:from>
    <xdr:to>
      <xdr:col>54</xdr:col>
      <xdr:colOff>130810</xdr:colOff>
      <xdr:row>19</xdr:row>
      <xdr:rowOff>79375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AB030B-E84D-4FAE-8820-577B16DBF826}"/>
            </a:ext>
          </a:extLst>
        </xdr:cNvPr>
        <xdr:cNvSpPr txBox="1"/>
      </xdr:nvSpPr>
      <xdr:spPr>
        <a:xfrm>
          <a:off x="16688435" y="4711700"/>
          <a:ext cx="587375" cy="4857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85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14"/>
  <sheetViews>
    <sheetView tabSelected="1" zoomScale="80" zoomScaleNormal="80" zoomScaleSheetLayoutView="100" workbookViewId="0">
      <selection activeCell="N12" sqref="N12:Y12"/>
    </sheetView>
  </sheetViews>
  <sheetFormatPr defaultColWidth="9" defaultRowHeight="14.4" x14ac:dyDescent="0.2"/>
  <cols>
    <col min="1" max="34" width="4.109375" style="2" customWidth="1"/>
    <col min="35" max="35" width="4.109375" style="12" customWidth="1"/>
    <col min="36" max="39" width="4.109375" style="3" customWidth="1"/>
    <col min="40" max="43" width="4.109375" style="4" customWidth="1"/>
    <col min="44" max="55" width="4.109375" style="3" customWidth="1"/>
    <col min="56" max="56" width="4.109375" style="12" customWidth="1"/>
    <col min="57" max="57" width="5" style="12" customWidth="1"/>
    <col min="58" max="61" width="5" style="12" hidden="1" customWidth="1"/>
    <col min="62" max="62" width="21.21875" style="12" hidden="1" customWidth="1"/>
    <col min="63" max="78" width="5" style="12" hidden="1" customWidth="1"/>
    <col min="79" max="79" width="5" style="12" customWidth="1"/>
    <col min="80" max="96" width="4.109375" style="12" customWidth="1"/>
    <col min="97" max="16384" width="9" style="1"/>
  </cols>
  <sheetData>
    <row r="1" spans="2:64" ht="15" thickBot="1" x14ac:dyDescent="0.25"/>
    <row r="2" spans="2:64" ht="24" customHeight="1" thickTop="1" x14ac:dyDescent="0.2">
      <c r="B2" s="63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N2" s="285" t="s">
        <v>1</v>
      </c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7"/>
    </row>
    <row r="3" spans="2:64" ht="22.5" customHeight="1" thickBot="1" x14ac:dyDescent="0.25">
      <c r="B3" s="260" t="s">
        <v>2</v>
      </c>
      <c r="C3" s="260"/>
      <c r="D3" s="260"/>
      <c r="E3" s="260"/>
      <c r="F3" s="260"/>
      <c r="G3" s="260"/>
      <c r="H3" s="296" t="s">
        <v>3</v>
      </c>
      <c r="I3" s="296"/>
      <c r="J3" s="296"/>
      <c r="K3" s="296"/>
      <c r="L3" s="296"/>
      <c r="N3" s="288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0"/>
      <c r="AJ3" s="256" t="str">
        <f>IF(H3="","",H3)</f>
        <v>株式会社リーベグ</v>
      </c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7" t="s">
        <v>4</v>
      </c>
      <c r="AZ3" s="24"/>
      <c r="BA3" s="24"/>
      <c r="BB3" s="24"/>
      <c r="BC3" s="24"/>
    </row>
    <row r="4" spans="2:64" ht="16.8" thickTop="1" x14ac:dyDescent="0.2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AJ4" s="300" t="s">
        <v>5</v>
      </c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Z4" s="24"/>
      <c r="BA4" s="311" t="s">
        <v>6</v>
      </c>
      <c r="BB4" s="311"/>
      <c r="BC4" s="311"/>
    </row>
    <row r="5" spans="2:64" ht="6" customHeight="1" x14ac:dyDescent="0.2">
      <c r="B5" s="9"/>
      <c r="C5" s="9"/>
      <c r="D5" s="9"/>
      <c r="E5" s="9"/>
      <c r="F5" s="9"/>
      <c r="G5" s="9"/>
      <c r="I5" s="11"/>
      <c r="J5" s="11"/>
      <c r="K5" s="11"/>
      <c r="L5" s="11"/>
      <c r="AZ5" s="24"/>
      <c r="BA5" s="311"/>
      <c r="BB5" s="311"/>
      <c r="BC5" s="311"/>
    </row>
    <row r="6" spans="2:64" ht="24" customHeight="1" x14ac:dyDescent="0.2">
      <c r="B6" s="143" t="s">
        <v>7</v>
      </c>
      <c r="C6" s="144"/>
      <c r="D6" s="144"/>
      <c r="E6" s="144"/>
      <c r="F6" s="144"/>
      <c r="G6" s="144"/>
      <c r="H6" s="30"/>
      <c r="I6" s="98"/>
      <c r="J6" s="99"/>
      <c r="K6" s="99"/>
      <c r="L6" s="100"/>
      <c r="N6" s="297"/>
      <c r="O6" s="298"/>
      <c r="P6" s="298"/>
      <c r="Q6" s="298"/>
      <c r="R6" s="298"/>
      <c r="S6" s="299"/>
      <c r="U6" s="21" t="s">
        <v>8</v>
      </c>
      <c r="AJ6" s="179" t="s">
        <v>7</v>
      </c>
      <c r="AK6" s="180"/>
      <c r="AL6" s="180"/>
      <c r="AM6" s="180"/>
      <c r="AN6" s="176"/>
      <c r="AO6" s="176"/>
      <c r="AP6" s="177"/>
      <c r="AQ6" s="178"/>
      <c r="AR6" s="294" t="str">
        <f>IF(N6="","　　年　　月　　日",N6)</f>
        <v>　　年　　月　　日</v>
      </c>
      <c r="AS6" s="294"/>
      <c r="AT6" s="294"/>
      <c r="AU6" s="294"/>
      <c r="AV6" s="294"/>
      <c r="AW6" s="294"/>
      <c r="AX6" s="295"/>
      <c r="AZ6" s="24"/>
      <c r="BA6" s="311"/>
      <c r="BB6" s="311"/>
      <c r="BC6" s="311"/>
      <c r="BH6" s="28">
        <v>1</v>
      </c>
      <c r="BI6" s="12" t="s">
        <v>9</v>
      </c>
      <c r="BK6" s="12" t="s">
        <v>10</v>
      </c>
      <c r="BL6" s="12" t="s">
        <v>11</v>
      </c>
    </row>
    <row r="7" spans="2:64" ht="24" customHeight="1" x14ac:dyDescent="0.2">
      <c r="B7" s="143" t="s">
        <v>12</v>
      </c>
      <c r="C7" s="144"/>
      <c r="D7" s="144"/>
      <c r="E7" s="144"/>
      <c r="F7" s="144"/>
      <c r="G7" s="144"/>
      <c r="H7" s="30"/>
      <c r="I7" s="98"/>
      <c r="J7" s="99"/>
      <c r="K7" s="99"/>
      <c r="L7" s="100"/>
      <c r="N7" s="10"/>
      <c r="O7" s="29"/>
      <c r="P7" s="2" t="s">
        <v>13</v>
      </c>
      <c r="S7" s="2" t="s">
        <v>14</v>
      </c>
      <c r="AJ7" s="112" t="s">
        <v>12</v>
      </c>
      <c r="AK7" s="113"/>
      <c r="AL7" s="113"/>
      <c r="AM7" s="113"/>
      <c r="AN7" s="174"/>
      <c r="AO7" s="174"/>
      <c r="AP7" s="152"/>
      <c r="AQ7" s="175"/>
      <c r="AR7" s="6" t="str">
        <f>IF(N7="","",N7)</f>
        <v/>
      </c>
      <c r="AT7" s="3" t="s">
        <v>13</v>
      </c>
      <c r="AX7" s="3" t="s">
        <v>14</v>
      </c>
      <c r="BA7" s="83" t="s">
        <v>15</v>
      </c>
      <c r="BB7" s="83"/>
      <c r="BC7" s="83"/>
      <c r="BH7" s="28">
        <v>2</v>
      </c>
      <c r="BI7" s="12" t="s">
        <v>16</v>
      </c>
      <c r="BK7" s="12" t="s">
        <v>17</v>
      </c>
      <c r="BL7" s="12" t="s">
        <v>18</v>
      </c>
    </row>
    <row r="8" spans="2:64" ht="24" customHeight="1" x14ac:dyDescent="0.2">
      <c r="B8" s="143" t="s">
        <v>19</v>
      </c>
      <c r="C8" s="144"/>
      <c r="D8" s="144"/>
      <c r="E8" s="144"/>
      <c r="F8" s="144"/>
      <c r="G8" s="144"/>
      <c r="H8" s="30"/>
      <c r="I8" s="98" t="s">
        <v>20</v>
      </c>
      <c r="J8" s="99"/>
      <c r="K8" s="99"/>
      <c r="L8" s="100"/>
      <c r="N8" s="121"/>
      <c r="O8" s="122"/>
      <c r="P8" s="122"/>
      <c r="Q8" s="123"/>
      <c r="R8" s="13"/>
      <c r="S8" s="16" t="s">
        <v>21</v>
      </c>
      <c r="T8" s="14"/>
      <c r="U8" s="14"/>
      <c r="AJ8" s="112" t="s">
        <v>19</v>
      </c>
      <c r="AK8" s="113"/>
      <c r="AL8" s="113"/>
      <c r="AM8" s="113"/>
      <c r="AN8" s="174"/>
      <c r="AO8" s="174"/>
      <c r="AP8" s="152"/>
      <c r="AQ8" s="175"/>
      <c r="AR8" s="55" t="str">
        <f>IF(LEN($N$8)&lt;6,"",MID($N$8,LEN($N$8)-5,1))</f>
        <v/>
      </c>
      <c r="AS8" s="56" t="str">
        <f>IF(LEN($N$8)&lt;5,"",MID($N$8,LEN($N$8)-4,1))</f>
        <v/>
      </c>
      <c r="AT8" s="51" t="str">
        <f>IF(LEN($N$8)&lt;4,"",MID($N$8,LEN($N$8)-3,1))</f>
        <v/>
      </c>
      <c r="AU8" s="57" t="str">
        <f>IF(LEN($N$8)&lt;3,"",MID($N$8,LEN($N$8)-2,1))</f>
        <v/>
      </c>
      <c r="AV8" s="5" t="str">
        <f>IF(LEN($N$8)&lt;2,"",MID($N$8,LEN($N$8)-1,1))</f>
        <v/>
      </c>
      <c r="AW8" s="22" t="str">
        <f>IF(LEN($N$8)&lt;1,"",MID($N$8,LEN($N$8),1))</f>
        <v/>
      </c>
      <c r="AX8" s="58"/>
      <c r="AY8" s="59"/>
      <c r="BK8" s="12" t="s">
        <v>22</v>
      </c>
      <c r="BL8" s="12" t="s">
        <v>23</v>
      </c>
    </row>
    <row r="9" spans="2:64" ht="24" customHeight="1" x14ac:dyDescent="0.2">
      <c r="B9" s="235" t="s">
        <v>24</v>
      </c>
      <c r="C9" s="236"/>
      <c r="D9" s="236"/>
      <c r="E9" s="236"/>
      <c r="F9" s="236"/>
      <c r="G9" s="236"/>
      <c r="H9" s="26"/>
      <c r="I9" s="261" t="s">
        <v>25</v>
      </c>
      <c r="J9" s="262"/>
      <c r="K9" s="262"/>
      <c r="L9" s="263"/>
      <c r="N9" s="247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9"/>
      <c r="Z9" s="18"/>
      <c r="AA9" s="18"/>
      <c r="AB9" s="18"/>
      <c r="AC9" s="18"/>
      <c r="AD9" s="18"/>
      <c r="AE9" s="18"/>
      <c r="AF9" s="18"/>
      <c r="AG9" s="18"/>
      <c r="AH9" s="18"/>
      <c r="AJ9" s="268" t="s">
        <v>24</v>
      </c>
      <c r="AK9" s="269"/>
      <c r="AL9" s="269"/>
      <c r="AM9" s="269"/>
      <c r="AN9" s="303" t="s">
        <v>26</v>
      </c>
      <c r="AO9" s="303"/>
      <c r="AP9" s="304"/>
      <c r="AQ9" s="305"/>
      <c r="AR9" s="156" t="str">
        <f>IF(N9="","",N9)</f>
        <v/>
      </c>
      <c r="AS9" s="156"/>
      <c r="AT9" s="156"/>
      <c r="AU9" s="156"/>
      <c r="AV9" s="156"/>
      <c r="AW9" s="156"/>
      <c r="AX9" s="157"/>
      <c r="AY9" s="157"/>
      <c r="AZ9" s="156"/>
      <c r="BA9" s="156"/>
      <c r="BB9" s="156"/>
      <c r="BC9" s="156"/>
      <c r="BD9" s="257"/>
      <c r="BK9" s="12" t="s">
        <v>27</v>
      </c>
      <c r="BL9" s="12" t="s">
        <v>28</v>
      </c>
    </row>
    <row r="10" spans="2:64" ht="24" customHeight="1" x14ac:dyDescent="0.2">
      <c r="B10" s="237" t="s">
        <v>24</v>
      </c>
      <c r="C10" s="238"/>
      <c r="D10" s="238"/>
      <c r="E10" s="238"/>
      <c r="F10" s="238"/>
      <c r="G10" s="238"/>
      <c r="H10" s="31"/>
      <c r="I10" s="239" t="s">
        <v>29</v>
      </c>
      <c r="J10" s="240"/>
      <c r="K10" s="240"/>
      <c r="L10" s="241"/>
      <c r="N10" s="252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18"/>
      <c r="AA10" s="18"/>
      <c r="AB10" s="18"/>
      <c r="AC10" s="18"/>
      <c r="AD10" s="18"/>
      <c r="AE10" s="18"/>
      <c r="AF10" s="18"/>
      <c r="AG10" s="18"/>
      <c r="AH10" s="18"/>
      <c r="AJ10" s="266"/>
      <c r="AK10" s="267"/>
      <c r="AL10" s="267"/>
      <c r="AM10" s="267"/>
      <c r="AN10" s="181" t="s">
        <v>29</v>
      </c>
      <c r="AO10" s="181"/>
      <c r="AP10" s="182"/>
      <c r="AQ10" s="183"/>
      <c r="AR10" s="124" t="str">
        <f>IF(N10="","",N10)</f>
        <v/>
      </c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5"/>
      <c r="BK10" s="12" t="s">
        <v>30</v>
      </c>
      <c r="BL10" s="12" t="s">
        <v>31</v>
      </c>
    </row>
    <row r="11" spans="2:64" ht="24" customHeight="1" x14ac:dyDescent="0.2">
      <c r="B11" s="143" t="s">
        <v>32</v>
      </c>
      <c r="C11" s="144"/>
      <c r="D11" s="144"/>
      <c r="E11" s="144"/>
      <c r="F11" s="144"/>
      <c r="G11" s="144"/>
      <c r="H11" s="30"/>
      <c r="I11" s="98" t="s">
        <v>29</v>
      </c>
      <c r="J11" s="99"/>
      <c r="K11" s="99"/>
      <c r="L11" s="100"/>
      <c r="N11" s="317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318"/>
      <c r="Z11" s="18"/>
      <c r="AA11" s="18"/>
      <c r="AB11" s="18"/>
      <c r="AC11" s="18"/>
      <c r="AD11" s="18"/>
      <c r="AE11" s="18"/>
      <c r="AF11" s="18"/>
      <c r="AG11" s="18"/>
      <c r="AH11" s="18"/>
      <c r="AJ11" s="204" t="s">
        <v>32</v>
      </c>
      <c r="AK11" s="153"/>
      <c r="AL11" s="153"/>
      <c r="AM11" s="153"/>
      <c r="AN11" s="181" t="s">
        <v>29</v>
      </c>
      <c r="AO11" s="181"/>
      <c r="AP11" s="182"/>
      <c r="AQ11" s="183"/>
      <c r="AR11" s="124" t="str">
        <f>IF(N11="","",N11)</f>
        <v/>
      </c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5"/>
      <c r="BK11" s="12" t="s">
        <v>33</v>
      </c>
      <c r="BL11" s="12" t="s">
        <v>18</v>
      </c>
    </row>
    <row r="12" spans="2:64" ht="24" customHeight="1" x14ac:dyDescent="0.2">
      <c r="B12" s="143" t="s">
        <v>194</v>
      </c>
      <c r="C12" s="144"/>
      <c r="D12" s="144"/>
      <c r="E12" s="144"/>
      <c r="F12" s="144"/>
      <c r="G12" s="144"/>
      <c r="H12" s="145"/>
      <c r="I12" s="98" t="s">
        <v>29</v>
      </c>
      <c r="J12" s="99"/>
      <c r="K12" s="99"/>
      <c r="L12" s="100"/>
      <c r="N12" s="328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18"/>
      <c r="AA12" s="18"/>
      <c r="AB12" s="18"/>
      <c r="AC12" s="18"/>
      <c r="AD12" s="18"/>
      <c r="AE12" s="18"/>
      <c r="AF12" s="18"/>
      <c r="AG12" s="18"/>
      <c r="AH12" s="18"/>
      <c r="AJ12" s="204" t="s">
        <v>195</v>
      </c>
      <c r="AK12" s="153"/>
      <c r="AL12" s="153"/>
      <c r="AM12" s="323"/>
      <c r="AN12" s="174" t="s">
        <v>29</v>
      </c>
      <c r="AO12" s="174"/>
      <c r="AP12" s="152"/>
      <c r="AQ12" s="175"/>
      <c r="AR12" s="124" t="str">
        <f>IF(N12="","",N12)</f>
        <v/>
      </c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5"/>
    </row>
    <row r="13" spans="2:64" ht="24" customHeight="1" x14ac:dyDescent="0.2">
      <c r="B13" s="143" t="s">
        <v>34</v>
      </c>
      <c r="C13" s="144"/>
      <c r="D13" s="144"/>
      <c r="E13" s="144"/>
      <c r="F13" s="144"/>
      <c r="G13" s="144"/>
      <c r="H13" s="30"/>
      <c r="I13" s="98"/>
      <c r="J13" s="99"/>
      <c r="K13" s="99"/>
      <c r="L13" s="100"/>
      <c r="N13" s="319"/>
      <c r="O13" s="320"/>
      <c r="P13" s="321"/>
      <c r="Q13" s="322" t="s">
        <v>35</v>
      </c>
      <c r="R13" s="322"/>
      <c r="S13" s="4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J13" s="308" t="s">
        <v>34</v>
      </c>
      <c r="AK13" s="309"/>
      <c r="AL13" s="309"/>
      <c r="AM13" s="310"/>
      <c r="AN13" s="181"/>
      <c r="AO13" s="181"/>
      <c r="AP13" s="182"/>
      <c r="AQ13" s="183"/>
      <c r="AR13" s="324" t="str">
        <f>IF(LEN($N$13)&lt;6,"",MID($N$13,LEN($N$13)-5,1))</f>
        <v/>
      </c>
      <c r="AS13" s="37" t="str">
        <f>IF(LEN($N$13)&lt;5,"",MID($N$13,LEN($N$13)-4,1))</f>
        <v/>
      </c>
      <c r="AT13" s="325" t="str">
        <f>IF(LEN($N$13)&lt;4,"",MID($N$13,LEN($N$13)-3,1))</f>
        <v/>
      </c>
      <c r="AU13" s="37" t="str">
        <f>IF(LEN($N$13)&lt;3,"",MID($N$13,LEN($N$13)-2,1))</f>
        <v/>
      </c>
      <c r="AV13" s="37" t="str">
        <f>IF(LEN($N$13)&lt;2,"",MID($N$13,LEN($N$13)-1,1))</f>
        <v/>
      </c>
      <c r="AW13" s="326" t="str">
        <f>IF(LEN($N$13)&lt;1,"",MID($N$13,LEN($N$13),1))</f>
        <v/>
      </c>
      <c r="AX13" s="327" t="s">
        <v>35</v>
      </c>
      <c r="AZ13" s="4"/>
      <c r="BA13" s="4"/>
      <c r="BB13" s="4"/>
      <c r="BC13" s="4"/>
      <c r="BD13" s="4"/>
    </row>
    <row r="14" spans="2:64" ht="24" customHeight="1" x14ac:dyDescent="0.2">
      <c r="B14" s="143" t="s">
        <v>36</v>
      </c>
      <c r="C14" s="144"/>
      <c r="D14" s="144"/>
      <c r="E14" s="144"/>
      <c r="F14" s="144"/>
      <c r="G14" s="144"/>
      <c r="H14" s="30"/>
      <c r="I14" s="98" t="s">
        <v>37</v>
      </c>
      <c r="J14" s="99"/>
      <c r="K14" s="99"/>
      <c r="L14" s="100"/>
      <c r="N14" s="228"/>
      <c r="O14" s="229"/>
      <c r="P14" s="230"/>
      <c r="R14" s="21" t="s">
        <v>38</v>
      </c>
      <c r="AJ14" s="117" t="s">
        <v>39</v>
      </c>
      <c r="AK14" s="118"/>
      <c r="AL14" s="118"/>
      <c r="AM14" s="118"/>
      <c r="AN14" s="114"/>
      <c r="AO14" s="114"/>
      <c r="AP14" s="115"/>
      <c r="AQ14" s="116"/>
      <c r="AR14" s="312" t="str">
        <f>IF(N14="","",N14)</f>
        <v/>
      </c>
      <c r="AS14" s="312"/>
      <c r="AT14" s="312"/>
      <c r="AU14" s="312"/>
      <c r="AV14" s="313"/>
      <c r="BK14" s="12" t="s">
        <v>40</v>
      </c>
      <c r="BL14" s="12" t="s">
        <v>23</v>
      </c>
    </row>
    <row r="15" spans="2:64" ht="24" customHeight="1" x14ac:dyDescent="0.2">
      <c r="B15" s="143" t="s">
        <v>41</v>
      </c>
      <c r="C15" s="144"/>
      <c r="D15" s="144"/>
      <c r="E15" s="144"/>
      <c r="F15" s="144"/>
      <c r="G15" s="144"/>
      <c r="H15" s="30"/>
      <c r="I15" s="98" t="s">
        <v>42</v>
      </c>
      <c r="J15" s="99"/>
      <c r="K15" s="99"/>
      <c r="L15" s="100"/>
      <c r="N15" s="233"/>
      <c r="O15" s="234"/>
      <c r="P15" s="234"/>
      <c r="Q15" s="15"/>
      <c r="R15" s="2" t="s">
        <v>43</v>
      </c>
      <c r="AJ15" s="112" t="s">
        <v>41</v>
      </c>
      <c r="AK15" s="113"/>
      <c r="AL15" s="113"/>
      <c r="AM15" s="113"/>
      <c r="AN15" s="174"/>
      <c r="AO15" s="174"/>
      <c r="AP15" s="152"/>
      <c r="AQ15" s="175"/>
      <c r="AR15" s="52" t="str">
        <f>IF(LEN($BI$15)&lt;5,"",MID($BI$15,LEN($BI$15)-4,1))</f>
        <v/>
      </c>
      <c r="AS15" s="53" t="str">
        <f>IF(LEN($BI$15)&lt;4,"",MID($BI$15,LEN($BI$15)-3,1))</f>
        <v/>
      </c>
      <c r="AT15" s="53" t="str">
        <f>IF(LEN($BI$15)&lt;3,"",MID($BI$15,LEN($BI$15)-2,1))</f>
        <v/>
      </c>
      <c r="AU15" s="53" t="str">
        <f>IF(LEN($BI$15)&lt;2,"",MID($BI$15,LEN($BI$15)-1,1))</f>
        <v/>
      </c>
      <c r="AV15" s="54" t="str">
        <f>IF(LEN($BI$15)&lt;1,"",MID($BI$15,LEN($BI$15),1))</f>
        <v/>
      </c>
      <c r="AW15" s="8" t="s">
        <v>43</v>
      </c>
      <c r="BI15" s="12" t="str">
        <f>IF(N15="","",TEXT(N15,"00000"))</f>
        <v/>
      </c>
      <c r="BK15" s="12" t="s">
        <v>44</v>
      </c>
      <c r="BL15" s="12" t="s">
        <v>45</v>
      </c>
    </row>
    <row r="16" spans="2:64" ht="24" customHeight="1" thickBot="1" x14ac:dyDescent="0.25">
      <c r="B16" s="235" t="s">
        <v>46</v>
      </c>
      <c r="C16" s="236"/>
      <c r="D16" s="236"/>
      <c r="E16" s="236"/>
      <c r="F16" s="236"/>
      <c r="G16" s="236"/>
      <c r="H16" s="26"/>
      <c r="I16" s="261" t="s">
        <v>47</v>
      </c>
      <c r="J16" s="262"/>
      <c r="K16" s="262"/>
      <c r="L16" s="263"/>
      <c r="N16" s="247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9"/>
      <c r="AA16" s="21" t="s">
        <v>48</v>
      </c>
      <c r="AJ16" s="179" t="s">
        <v>46</v>
      </c>
      <c r="AK16" s="180"/>
      <c r="AL16" s="180"/>
      <c r="AM16" s="180"/>
      <c r="AN16" s="176" t="s">
        <v>47</v>
      </c>
      <c r="AO16" s="176"/>
      <c r="AP16" s="177"/>
      <c r="AQ16" s="178"/>
      <c r="AR16" s="156" t="str">
        <f>IF(N16="","",N16)</f>
        <v/>
      </c>
      <c r="AS16" s="156"/>
      <c r="AT16" s="156"/>
      <c r="AU16" s="156"/>
      <c r="AV16" s="156"/>
      <c r="AW16" s="156"/>
      <c r="AX16" s="156"/>
      <c r="AY16" s="306"/>
      <c r="AZ16" s="306"/>
      <c r="BA16" s="306"/>
      <c r="BB16" s="306"/>
      <c r="BC16" s="306"/>
      <c r="BD16" s="307"/>
      <c r="BK16" s="12" t="s">
        <v>49</v>
      </c>
      <c r="BL16" s="12" t="s">
        <v>50</v>
      </c>
    </row>
    <row r="17" spans="2:97" ht="24" customHeight="1" x14ac:dyDescent="0.2">
      <c r="B17" s="237" t="s">
        <v>51</v>
      </c>
      <c r="C17" s="238"/>
      <c r="D17" s="238"/>
      <c r="E17" s="238"/>
      <c r="F17" s="238"/>
      <c r="G17" s="238"/>
      <c r="H17" s="31"/>
      <c r="I17" s="239" t="s">
        <v>52</v>
      </c>
      <c r="J17" s="240"/>
      <c r="K17" s="240"/>
      <c r="L17" s="241"/>
      <c r="N17" s="252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4"/>
      <c r="AA17" s="21" t="s">
        <v>53</v>
      </c>
      <c r="AJ17" s="258" t="s">
        <v>51</v>
      </c>
      <c r="AK17" s="259"/>
      <c r="AL17" s="259"/>
      <c r="AM17" s="259"/>
      <c r="AN17" s="314" t="s">
        <v>52</v>
      </c>
      <c r="AO17" s="314"/>
      <c r="AP17" s="315"/>
      <c r="AQ17" s="316"/>
      <c r="AR17" s="84" t="str">
        <f>IF(N17="","",N17)</f>
        <v/>
      </c>
      <c r="AS17" s="85"/>
      <c r="AT17" s="85"/>
      <c r="AU17" s="85"/>
      <c r="AV17" s="85"/>
      <c r="AW17" s="85"/>
      <c r="AX17" s="85"/>
      <c r="AY17" s="86" t="s">
        <v>54</v>
      </c>
      <c r="AZ17" s="89"/>
      <c r="BA17" s="90"/>
      <c r="BB17" s="90"/>
      <c r="BC17" s="90"/>
      <c r="BD17" s="91"/>
      <c r="BK17" s="12" t="s">
        <v>55</v>
      </c>
      <c r="BL17" s="12" t="s">
        <v>31</v>
      </c>
    </row>
    <row r="18" spans="2:97" ht="24" customHeight="1" x14ac:dyDescent="0.2">
      <c r="B18" s="143" t="s">
        <v>56</v>
      </c>
      <c r="C18" s="144"/>
      <c r="D18" s="144"/>
      <c r="E18" s="144"/>
      <c r="F18" s="144"/>
      <c r="G18" s="144"/>
      <c r="H18" s="30"/>
      <c r="I18" s="98"/>
      <c r="J18" s="99"/>
      <c r="K18" s="99"/>
      <c r="L18" s="100"/>
      <c r="N18" s="129"/>
      <c r="O18" s="130"/>
      <c r="P18" s="130"/>
      <c r="Q18" s="130"/>
      <c r="R18" s="130"/>
      <c r="S18" s="25"/>
      <c r="T18" s="26"/>
      <c r="V18" s="21" t="s">
        <v>57</v>
      </c>
      <c r="AJ18" s="112" t="s">
        <v>56</v>
      </c>
      <c r="AK18" s="113"/>
      <c r="AL18" s="113"/>
      <c r="AM18" s="113"/>
      <c r="AN18" s="174"/>
      <c r="AO18" s="174"/>
      <c r="AP18" s="152"/>
      <c r="AQ18" s="175"/>
      <c r="AR18" s="301" t="str">
        <f>IF(N18="","",N18)</f>
        <v/>
      </c>
      <c r="AS18" s="301"/>
      <c r="AT18" s="301"/>
      <c r="AU18" s="301"/>
      <c r="AV18" s="301"/>
      <c r="AW18" s="301"/>
      <c r="AX18" s="301"/>
      <c r="AY18" s="87"/>
      <c r="AZ18" s="92"/>
      <c r="BA18" s="93"/>
      <c r="BB18" s="93"/>
      <c r="BC18" s="93"/>
      <c r="BD18" s="94"/>
    </row>
    <row r="19" spans="2:97" ht="24" customHeight="1" x14ac:dyDescent="0.2">
      <c r="B19" s="143" t="s">
        <v>58</v>
      </c>
      <c r="C19" s="144"/>
      <c r="D19" s="144"/>
      <c r="E19" s="144"/>
      <c r="F19" s="144"/>
      <c r="G19" s="144"/>
      <c r="H19" s="30"/>
      <c r="I19" s="98" t="s">
        <v>59</v>
      </c>
      <c r="J19" s="99"/>
      <c r="K19" s="99"/>
      <c r="L19" s="100"/>
      <c r="N19" s="231"/>
      <c r="O19" s="232"/>
      <c r="P19" s="232"/>
      <c r="Q19" s="232"/>
      <c r="R19" s="232"/>
      <c r="S19" s="27"/>
      <c r="V19" s="21" t="s">
        <v>60</v>
      </c>
      <c r="AJ19" s="112" t="s">
        <v>58</v>
      </c>
      <c r="AK19" s="113"/>
      <c r="AL19" s="113"/>
      <c r="AM19" s="113"/>
      <c r="AN19" s="174" t="s">
        <v>59</v>
      </c>
      <c r="AO19" s="174"/>
      <c r="AP19" s="152"/>
      <c r="AQ19" s="175"/>
      <c r="AR19" s="302" t="str">
        <f>IF(N19="","",N19)</f>
        <v/>
      </c>
      <c r="AS19" s="302"/>
      <c r="AT19" s="302"/>
      <c r="AU19" s="302"/>
      <c r="AV19" s="302"/>
      <c r="AW19" s="302"/>
      <c r="AX19" s="302"/>
      <c r="AY19" s="87"/>
      <c r="AZ19" s="92"/>
      <c r="BA19" s="93"/>
      <c r="BB19" s="93"/>
      <c r="BC19" s="93"/>
      <c r="BD19" s="94"/>
    </row>
    <row r="20" spans="2:97" ht="24" customHeight="1" x14ac:dyDescent="0.2">
      <c r="B20" s="143" t="s">
        <v>61</v>
      </c>
      <c r="C20" s="144"/>
      <c r="D20" s="144"/>
      <c r="E20" s="144"/>
      <c r="F20" s="144"/>
      <c r="G20" s="144"/>
      <c r="H20" s="145"/>
      <c r="I20" s="98" t="s">
        <v>59</v>
      </c>
      <c r="J20" s="99"/>
      <c r="K20" s="99"/>
      <c r="L20" s="100"/>
      <c r="N20" s="146"/>
      <c r="O20" s="147"/>
      <c r="P20" s="147"/>
      <c r="Q20" s="147"/>
      <c r="R20" s="147"/>
      <c r="S20" s="147"/>
      <c r="T20" s="147"/>
      <c r="U20" s="147"/>
      <c r="V20" s="148"/>
      <c r="AJ20" s="149" t="s">
        <v>62</v>
      </c>
      <c r="AK20" s="150"/>
      <c r="AL20" s="150"/>
      <c r="AM20" s="151"/>
      <c r="AN20" s="152" t="s">
        <v>59</v>
      </c>
      <c r="AO20" s="153"/>
      <c r="AP20" s="153"/>
      <c r="AQ20" s="154"/>
      <c r="AR20" s="155" t="str">
        <f>IF(N20="","",N20)</f>
        <v/>
      </c>
      <c r="AS20" s="155"/>
      <c r="AT20" s="155"/>
      <c r="AU20" s="155"/>
      <c r="AV20" s="155"/>
      <c r="AW20" s="155"/>
      <c r="AX20" s="155"/>
      <c r="AY20" s="87"/>
      <c r="AZ20" s="92"/>
      <c r="BA20" s="93"/>
      <c r="BB20" s="93"/>
      <c r="BC20" s="93"/>
      <c r="BD20" s="94"/>
    </row>
    <row r="21" spans="2:97" ht="24" customHeight="1" thickBot="1" x14ac:dyDescent="0.25">
      <c r="B21" s="143" t="s">
        <v>63</v>
      </c>
      <c r="C21" s="144"/>
      <c r="D21" s="144"/>
      <c r="E21" s="144"/>
      <c r="F21" s="144"/>
      <c r="G21" s="144"/>
      <c r="H21" s="30"/>
      <c r="I21" s="98" t="s">
        <v>64</v>
      </c>
      <c r="J21" s="99"/>
      <c r="K21" s="99"/>
      <c r="L21" s="100"/>
      <c r="N21" s="244"/>
      <c r="O21" s="245"/>
      <c r="P21" s="246"/>
      <c r="Q21" s="242"/>
      <c r="R21" s="243"/>
      <c r="S21" s="17"/>
      <c r="T21" s="14"/>
      <c r="AJ21" s="264" t="s">
        <v>63</v>
      </c>
      <c r="AK21" s="265"/>
      <c r="AL21" s="265"/>
      <c r="AM21" s="265"/>
      <c r="AN21" s="174" t="s">
        <v>65</v>
      </c>
      <c r="AO21" s="174"/>
      <c r="AP21" s="152"/>
      <c r="AQ21" s="175"/>
      <c r="AR21" s="50" t="str">
        <f>IF(LEN($BI$21)&lt;4,"",MID($BI$21,LEN($BI$21)-3,1))</f>
        <v/>
      </c>
      <c r="AS21" s="51" t="str">
        <f>IF(LEN($BI$21)&lt;3,"",MID($BI$21,LEN($BI$21)-2,1))</f>
        <v/>
      </c>
      <c r="AT21" s="51" t="str">
        <f>IF(LEN($BI$21)&lt;2,"",MID($BI$21,LEN($BI$21)-1,1))</f>
        <v/>
      </c>
      <c r="AU21" s="51" t="str">
        <f>IF(LEN($BI$21)&lt;1,"",MID($BI$21,LEN($BI$21),1))</f>
        <v/>
      </c>
      <c r="AV21" s="56" t="str">
        <f>IF(LEN($BJ$21)&lt;3,"",MID($BJ$21,LEN($BJ$21)-2,1))</f>
        <v/>
      </c>
      <c r="AW21" s="23" t="str">
        <f>IF(LEN($BJ$21)&lt;2,"",MID($BJ$21,LEN($BJ$21)-1,1))</f>
        <v/>
      </c>
      <c r="AX21" s="72" t="str">
        <f>IF(LEN($BJ$21)&lt;1,"",MID($BJ$21,LEN($BJ$21),1))</f>
        <v/>
      </c>
      <c r="AY21" s="88"/>
      <c r="AZ21" s="95"/>
      <c r="BA21" s="96"/>
      <c r="BB21" s="96"/>
      <c r="BC21" s="96"/>
      <c r="BD21" s="97"/>
      <c r="BI21" s="12" t="str">
        <f>IF(N21="","",TEXT(N21,"0000"))</f>
        <v/>
      </c>
      <c r="BJ21" s="12" t="str">
        <f>IF(Q21="","",TEXT(Q21,"000"))</f>
        <v/>
      </c>
    </row>
    <row r="22" spans="2:97" ht="24" customHeight="1" x14ac:dyDescent="0.2">
      <c r="B22" s="143" t="s">
        <v>66</v>
      </c>
      <c r="C22" s="144"/>
      <c r="D22" s="144"/>
      <c r="E22" s="144"/>
      <c r="F22" s="144"/>
      <c r="G22" s="144"/>
      <c r="H22" s="30"/>
      <c r="I22" s="98" t="s">
        <v>25</v>
      </c>
      <c r="J22" s="99"/>
      <c r="K22" s="99"/>
      <c r="L22" s="100"/>
      <c r="N22" s="225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7"/>
      <c r="AJ22" s="179" t="s">
        <v>66</v>
      </c>
      <c r="AK22" s="180"/>
      <c r="AL22" s="180"/>
      <c r="AM22" s="180"/>
      <c r="AN22" s="176" t="s">
        <v>67</v>
      </c>
      <c r="AO22" s="176"/>
      <c r="AP22" s="177"/>
      <c r="AQ22" s="178"/>
      <c r="AR22" s="156" t="str">
        <f>IF(N22="","",N22)</f>
        <v/>
      </c>
      <c r="AS22" s="156"/>
      <c r="AT22" s="156"/>
      <c r="AU22" s="156"/>
      <c r="AV22" s="156"/>
      <c r="AW22" s="156"/>
      <c r="AX22" s="156"/>
      <c r="AY22" s="156"/>
      <c r="AZ22" s="157"/>
      <c r="BA22" s="157"/>
      <c r="BB22" s="157"/>
      <c r="BC22" s="157"/>
      <c r="BD22" s="158"/>
    </row>
    <row r="23" spans="2:97" ht="24" customHeight="1" x14ac:dyDescent="0.2">
      <c r="B23" s="143" t="s">
        <v>68</v>
      </c>
      <c r="C23" s="144"/>
      <c r="D23" s="144"/>
      <c r="E23" s="144"/>
      <c r="F23" s="144"/>
      <c r="G23" s="144"/>
      <c r="H23" s="30"/>
      <c r="I23" s="98" t="s">
        <v>25</v>
      </c>
      <c r="J23" s="99"/>
      <c r="K23" s="99"/>
      <c r="L23" s="100"/>
      <c r="N23" s="225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7"/>
      <c r="AJ23" s="119" t="s">
        <v>69</v>
      </c>
      <c r="AK23" s="120"/>
      <c r="AL23" s="120"/>
      <c r="AM23" s="120"/>
      <c r="AN23" s="181" t="s">
        <v>67</v>
      </c>
      <c r="AO23" s="181"/>
      <c r="AP23" s="182"/>
      <c r="AQ23" s="183"/>
      <c r="AR23" s="124" t="str">
        <f>IF(N23="","",N23)</f>
        <v/>
      </c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5"/>
    </row>
    <row r="24" spans="2:97" ht="24" customHeight="1" x14ac:dyDescent="0.2">
      <c r="B24" s="143" t="s">
        <v>70</v>
      </c>
      <c r="C24" s="144"/>
      <c r="D24" s="144"/>
      <c r="E24" s="144"/>
      <c r="F24" s="144"/>
      <c r="G24" s="144"/>
      <c r="H24" s="30"/>
      <c r="I24" s="98"/>
      <c r="J24" s="99"/>
      <c r="K24" s="99"/>
      <c r="L24" s="100"/>
      <c r="N24" s="10"/>
      <c r="P24" s="2" t="s">
        <v>71</v>
      </c>
      <c r="S24" s="2" t="s">
        <v>72</v>
      </c>
      <c r="AJ24" s="112" t="s">
        <v>70</v>
      </c>
      <c r="AK24" s="113"/>
      <c r="AL24" s="113"/>
      <c r="AM24" s="113"/>
      <c r="AN24" s="174"/>
      <c r="AO24" s="174"/>
      <c r="AP24" s="152"/>
      <c r="AQ24" s="175"/>
      <c r="AR24" s="6" t="str">
        <f>IF(N24="","",N24)</f>
        <v/>
      </c>
      <c r="AT24" s="3" t="s">
        <v>71</v>
      </c>
      <c r="AX24" s="3" t="s">
        <v>72</v>
      </c>
    </row>
    <row r="25" spans="2:97" ht="24" customHeight="1" x14ac:dyDescent="0.2">
      <c r="B25" s="143" t="s">
        <v>73</v>
      </c>
      <c r="C25" s="144"/>
      <c r="D25" s="144"/>
      <c r="E25" s="144"/>
      <c r="F25" s="144"/>
      <c r="G25" s="144"/>
      <c r="H25" s="30"/>
      <c r="I25" s="98"/>
      <c r="J25" s="99"/>
      <c r="K25" s="99"/>
      <c r="L25" s="100"/>
      <c r="N25" s="171"/>
      <c r="O25" s="172"/>
      <c r="P25" s="172"/>
      <c r="Q25" s="173"/>
      <c r="R25" s="19"/>
      <c r="S25" s="20"/>
      <c r="T25" s="20"/>
      <c r="AJ25" s="112" t="s">
        <v>73</v>
      </c>
      <c r="AK25" s="113"/>
      <c r="AL25" s="113"/>
      <c r="AM25" s="113"/>
      <c r="AN25" s="174"/>
      <c r="AO25" s="174"/>
      <c r="AP25" s="152"/>
      <c r="AQ25" s="175"/>
      <c r="AR25" s="5" t="str">
        <f>IF(LEN($BI$25)&lt;7,"",MID($BI$25,LEN($BI$25)-6,1))</f>
        <v/>
      </c>
      <c r="AS25" s="5" t="str">
        <f>IF(LEN($BI$25)&lt;6,"",MID($BI$25,LEN($BI$25)-5,1))</f>
        <v/>
      </c>
      <c r="AT25" s="5" t="str">
        <f>IF(LEN($BI$25)&lt;5,"",MID($BI$25,LEN($BI$25)-4,1))</f>
        <v/>
      </c>
      <c r="AU25" s="5" t="str">
        <f>IF(LEN($BI$25)&lt;4,"",MID($BI$25,LEN($BI$25)-3,1))</f>
        <v/>
      </c>
      <c r="AV25" s="5" t="str">
        <f>IF(LEN($BI$25)&lt;3,"",MID($BI$25,LEN($BI$25)-2,1))</f>
        <v/>
      </c>
      <c r="AW25" s="5" t="str">
        <f>IF(LEN($BI$25)&lt;2,"",MID($BI$25,LEN($BI$25)-1,1))</f>
        <v/>
      </c>
      <c r="AX25" s="22" t="str">
        <f>IF(LEN($BI$25)&lt;1,"",MID($BI$25,LEN($BI$25),1))</f>
        <v/>
      </c>
      <c r="BI25" s="12" t="str">
        <f>IF(N25="","",TEXT(N25,"0000000"))</f>
        <v/>
      </c>
    </row>
    <row r="26" spans="2:97" ht="24" customHeight="1" x14ac:dyDescent="0.2">
      <c r="B26" s="143" t="s">
        <v>74</v>
      </c>
      <c r="C26" s="144"/>
      <c r="D26" s="144"/>
      <c r="E26" s="144"/>
      <c r="F26" s="144"/>
      <c r="G26" s="144"/>
      <c r="H26" s="30"/>
      <c r="I26" s="98" t="s">
        <v>25</v>
      </c>
      <c r="J26" s="99"/>
      <c r="K26" s="99"/>
      <c r="L26" s="100"/>
      <c r="N26" s="250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77"/>
      <c r="AJ26" s="117" t="s">
        <v>74</v>
      </c>
      <c r="AK26" s="118"/>
      <c r="AL26" s="118"/>
      <c r="AM26" s="118"/>
      <c r="AN26" s="114" t="s">
        <v>67</v>
      </c>
      <c r="AO26" s="114"/>
      <c r="AP26" s="115"/>
      <c r="AQ26" s="116"/>
      <c r="AR26" s="110" t="str">
        <f>IF(N26="","",N26)</f>
        <v/>
      </c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1"/>
    </row>
    <row r="27" spans="2:97" ht="24" customHeight="1" x14ac:dyDescent="0.2">
      <c r="B27" s="143" t="s">
        <v>75</v>
      </c>
      <c r="C27" s="144"/>
      <c r="D27" s="144"/>
      <c r="E27" s="144"/>
      <c r="F27" s="144"/>
      <c r="G27" s="144"/>
      <c r="H27" s="30"/>
      <c r="I27" s="98" t="s">
        <v>76</v>
      </c>
      <c r="J27" s="99"/>
      <c r="K27" s="99"/>
      <c r="L27" s="100"/>
      <c r="N27" s="76" t="s">
        <v>191</v>
      </c>
      <c r="O27" s="126"/>
      <c r="P27" s="127"/>
      <c r="Q27" s="127"/>
      <c r="R27" s="127"/>
      <c r="S27" s="127"/>
      <c r="T27" s="127"/>
      <c r="U27" s="128"/>
      <c r="V27" s="78"/>
      <c r="W27" s="78"/>
      <c r="X27" s="78"/>
      <c r="Y27" s="78"/>
      <c r="Z27" s="79"/>
      <c r="AJ27" s="159" t="s">
        <v>77</v>
      </c>
      <c r="AK27" s="160"/>
      <c r="AL27" s="160"/>
      <c r="AM27" s="161"/>
      <c r="AN27" s="152" t="s">
        <v>78</v>
      </c>
      <c r="AO27" s="153"/>
      <c r="AP27" s="153"/>
      <c r="AQ27" s="154"/>
      <c r="AR27" s="81" t="s">
        <v>79</v>
      </c>
      <c r="AS27" s="82" t="str">
        <f>IF(LEN($BJ$27)&lt;10,"",MID($BJ$27,LEN($BJ$27)-12,1))</f>
        <v/>
      </c>
      <c r="AT27" s="82" t="str">
        <f>IF(LEN($BJ$27)&lt;12,"",MID($BJ$27,LEN($BJ$27)-11,1))</f>
        <v/>
      </c>
      <c r="AU27" s="82" t="str">
        <f>IF(LEN($BJ$27)&lt;11,"",MID($BJ$27,LEN($BJ$27)-10,1))</f>
        <v/>
      </c>
      <c r="AV27" s="82" t="str">
        <f>IF(LEN($BJ$27)&lt;10,"",MID($BJ$27,LEN($BJ$27)-9,1))</f>
        <v/>
      </c>
      <c r="AW27" s="82" t="str">
        <f>IF(LEN($BJ$27)&lt;9,"",MID($BJ$27,LEN($BJ$27)-8,1))</f>
        <v/>
      </c>
      <c r="AX27" s="82" t="str">
        <f>IF(LEN($BJ$27)&lt;8,"",MID($BJ$27,LEN($BJ$27)-7,1))</f>
        <v/>
      </c>
      <c r="AY27" s="82" t="str">
        <f>IF(LEN($BJ$27)&lt;7,"",MID($BJ$27,LEN($BJ$27)-6,1))</f>
        <v/>
      </c>
      <c r="AZ27" s="82" t="str">
        <f>IF(LEN($BJ$27)&lt;6,"",MID($BJ$27,LEN($BJ$27)-5,1))</f>
        <v/>
      </c>
      <c r="BA27" s="82" t="str">
        <f>IF(LEN($BJ$27)&lt;5,"",MID($BJ$27,LEN($BJ$27)-4,1))</f>
        <v/>
      </c>
      <c r="BB27" s="82" t="str">
        <f>IF(LEN($BJ$27)&lt;4,"",MID($BJ$27,LEN($BJ$27)-3,1))</f>
        <v/>
      </c>
      <c r="BC27" s="82" t="str">
        <f>IF(LEN($BJ$27)&lt;3,"",MID($BJ$27,LEN($BJ$27)-2,1))</f>
        <v/>
      </c>
      <c r="BD27" s="82" t="str">
        <f>IF(LEN($BJ$27)&lt;2,"",MID($BJ$27,LEN($BJ$27)-1,1))</f>
        <v/>
      </c>
      <c r="BE27" s="80" t="str">
        <f>IF(LEN($BJ$27)&lt;1,"",MID($BJ$27,LEN($BJ$27),1))</f>
        <v/>
      </c>
      <c r="BJ27" s="12" t="str">
        <f>IF(O27="","",TEXT(O27,"0000000000000"))</f>
        <v/>
      </c>
      <c r="BK27" s="12" t="str">
        <f>IF(R27="","",TEXT(R27,"0000"))</f>
        <v/>
      </c>
      <c r="CS27" s="12"/>
    </row>
    <row r="28" spans="2:97" ht="15.6" customHeight="1" x14ac:dyDescent="0.2">
      <c r="B28" s="34"/>
      <c r="C28" s="35"/>
      <c r="D28" s="35"/>
      <c r="E28" s="35"/>
      <c r="F28" s="35"/>
      <c r="G28" s="35"/>
      <c r="H28" s="26"/>
      <c r="I28" s="33"/>
      <c r="J28" s="33"/>
      <c r="K28" s="33"/>
      <c r="L28" s="32"/>
      <c r="N28" s="75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AJ28" s="46"/>
      <c r="AK28" s="46"/>
      <c r="AL28" s="46"/>
      <c r="AM28" s="46"/>
      <c r="AN28" s="46"/>
      <c r="AO28" s="46"/>
      <c r="AP28" s="46"/>
      <c r="AQ28" s="46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36"/>
    </row>
    <row r="29" spans="2:97" ht="24" customHeight="1" x14ac:dyDescent="0.2">
      <c r="B29" s="276" t="s">
        <v>80</v>
      </c>
      <c r="C29" s="277"/>
      <c r="D29" s="277"/>
      <c r="E29" s="277"/>
      <c r="F29" s="277"/>
      <c r="G29" s="277"/>
      <c r="H29" s="278"/>
      <c r="I29" s="104" t="s">
        <v>81</v>
      </c>
      <c r="J29" s="105"/>
      <c r="K29" s="105"/>
      <c r="L29" s="106"/>
      <c r="M29" s="18"/>
      <c r="N29" s="104" t="s">
        <v>82</v>
      </c>
      <c r="O29" s="106"/>
      <c r="P29" s="206" t="s">
        <v>83</v>
      </c>
      <c r="Q29" s="207"/>
      <c r="R29" s="48"/>
      <c r="S29" s="206" t="s">
        <v>84</v>
      </c>
      <c r="T29" s="221"/>
      <c r="U29" s="207"/>
      <c r="V29" s="27"/>
      <c r="W29" s="162" t="s">
        <v>85</v>
      </c>
      <c r="X29" s="163"/>
      <c r="Y29" s="164"/>
      <c r="AA29" s="292" t="s">
        <v>192</v>
      </c>
      <c r="AB29" s="293"/>
      <c r="AC29" s="293"/>
      <c r="AD29" s="293"/>
      <c r="AE29" s="293"/>
      <c r="AF29" s="293"/>
      <c r="AG29" s="293"/>
      <c r="AJ29" s="185" t="s">
        <v>80</v>
      </c>
      <c r="AK29" s="185"/>
      <c r="AL29" s="185"/>
      <c r="AM29" s="186"/>
      <c r="AN29" s="214" t="s">
        <v>86</v>
      </c>
      <c r="AO29" s="215"/>
      <c r="AP29" s="215"/>
      <c r="AQ29" s="215"/>
      <c r="AR29" s="214" t="s">
        <v>82</v>
      </c>
      <c r="AS29" s="215"/>
      <c r="AT29" s="217"/>
      <c r="AU29" s="199" t="s">
        <v>87</v>
      </c>
      <c r="AV29" s="200"/>
      <c r="AW29" s="38"/>
      <c r="AX29" s="192" t="s">
        <v>84</v>
      </c>
      <c r="AY29" s="192"/>
      <c r="AZ29" s="192"/>
      <c r="BA29" s="192"/>
      <c r="BB29" s="192"/>
      <c r="BC29" s="192"/>
      <c r="BD29" s="39"/>
    </row>
    <row r="30" spans="2:97" ht="24" customHeight="1" x14ac:dyDescent="0.2">
      <c r="B30" s="279"/>
      <c r="C30" s="280"/>
      <c r="D30" s="280"/>
      <c r="E30" s="280"/>
      <c r="F30" s="280"/>
      <c r="G30" s="280"/>
      <c r="H30" s="281"/>
      <c r="I30" s="107" t="s">
        <v>88</v>
      </c>
      <c r="J30" s="108"/>
      <c r="K30" s="108"/>
      <c r="L30" s="109"/>
      <c r="M30" s="43"/>
      <c r="N30" s="197" t="s">
        <v>89</v>
      </c>
      <c r="O30" s="198"/>
      <c r="P30" s="208"/>
      <c r="Q30" s="209"/>
      <c r="R30" s="45"/>
      <c r="S30" s="208"/>
      <c r="T30" s="222"/>
      <c r="U30" s="209"/>
      <c r="W30" s="165"/>
      <c r="X30" s="166"/>
      <c r="Y30" s="167"/>
      <c r="AA30" s="293"/>
      <c r="AB30" s="293"/>
      <c r="AC30" s="293"/>
      <c r="AD30" s="293"/>
      <c r="AE30" s="293"/>
      <c r="AF30" s="293"/>
      <c r="AG30" s="293"/>
      <c r="AJ30" s="168" t="s">
        <v>85</v>
      </c>
      <c r="AK30" s="169"/>
      <c r="AL30" s="169"/>
      <c r="AM30" s="170"/>
      <c r="AN30" s="216" t="s">
        <v>90</v>
      </c>
      <c r="AO30" s="216"/>
      <c r="AP30" s="216"/>
      <c r="AQ30" s="216"/>
      <c r="AR30" s="218" t="s">
        <v>91</v>
      </c>
      <c r="AS30" s="219"/>
      <c r="AT30" s="220"/>
      <c r="AU30" s="201"/>
      <c r="AV30" s="202"/>
      <c r="AW30" s="7"/>
      <c r="AX30" s="135"/>
      <c r="AY30" s="135"/>
      <c r="AZ30" s="135"/>
      <c r="BA30" s="135"/>
      <c r="BB30" s="135"/>
      <c r="BC30" s="135"/>
      <c r="BD30" s="40"/>
      <c r="BI30" s="12" t="e">
        <f>IF(#REF!="","",TEXT(#REF!,"00000"))</f>
        <v>#REF!</v>
      </c>
    </row>
    <row r="31" spans="2:97" ht="24" customHeight="1" x14ac:dyDescent="0.2">
      <c r="B31" s="282"/>
      <c r="C31" s="283"/>
      <c r="D31" s="283"/>
      <c r="E31" s="283"/>
      <c r="F31" s="283"/>
      <c r="G31" s="283"/>
      <c r="H31" s="284"/>
      <c r="I31" s="101"/>
      <c r="J31" s="102"/>
      <c r="K31" s="102"/>
      <c r="L31" s="103"/>
      <c r="M31" s="44"/>
      <c r="N31" s="101"/>
      <c r="O31" s="102"/>
      <c r="P31" s="129"/>
      <c r="Q31" s="210"/>
      <c r="R31" s="19" t="s">
        <v>92</v>
      </c>
      <c r="S31" s="211"/>
      <c r="T31" s="212"/>
      <c r="U31" s="213"/>
      <c r="V31" s="20" t="s">
        <v>93</v>
      </c>
      <c r="W31" s="137"/>
      <c r="X31" s="138"/>
      <c r="Y31" s="139"/>
      <c r="AJ31" s="140" t="str">
        <f>IF(W31="","",W31)</f>
        <v/>
      </c>
      <c r="AK31" s="141"/>
      <c r="AL31" s="141"/>
      <c r="AM31" s="142"/>
      <c r="AN31" s="203" t="str">
        <f>IF(I31="","",I31)</f>
        <v/>
      </c>
      <c r="AO31" s="114"/>
      <c r="AP31" s="114"/>
      <c r="AQ31" s="114"/>
      <c r="AR31" s="204" t="str">
        <f>IF(N31="","",N31)</f>
        <v/>
      </c>
      <c r="AS31" s="153"/>
      <c r="AT31" s="205"/>
      <c r="AU31" s="37" t="str">
        <f>IF(LEN($P$31)&lt;2,"",MID($P$31,LEN($P$31)-1,1))</f>
        <v/>
      </c>
      <c r="AV31" s="37" t="str">
        <f>IF(LEN($P$31)&lt;1,"",MID($P$31,LEN($P$31),1))</f>
        <v/>
      </c>
      <c r="AW31" s="41" t="s">
        <v>92</v>
      </c>
      <c r="AX31" s="37" t="str">
        <f>IF(LEN($S$31)&lt;6,"",MID($S$31,LEN($S$31)-5,1))</f>
        <v/>
      </c>
      <c r="AY31" s="37" t="str">
        <f>IF(LEN($S$31)&lt;5,"",MID($S$31,LEN($S$31)-4,1))</f>
        <v/>
      </c>
      <c r="AZ31" s="37" t="str">
        <f>IF(LEN($S$31)&lt;4,"",MID($S$31,LEN($S$31)-3,1))</f>
        <v/>
      </c>
      <c r="BA31" s="37" t="str">
        <f>IF(LEN($S$31)&lt;3,"",MID($S$31,LEN($S$31)-2,1))</f>
        <v/>
      </c>
      <c r="BB31" s="37" t="str">
        <f>IF(LEN($S$31)&lt;2,"",MID($S$31,LEN($S$31)-1,1))</f>
        <v/>
      </c>
      <c r="BC31" s="37" t="str">
        <f>IF(LEN($S$31)&lt;1,"",MID($S$31,LEN($S$31),1))</f>
        <v/>
      </c>
      <c r="BD31" s="42" t="s">
        <v>93</v>
      </c>
    </row>
    <row r="32" spans="2:97" ht="15" customHeight="1" x14ac:dyDescent="0.2">
      <c r="BD32" s="3"/>
    </row>
    <row r="33" spans="2:63" ht="24" customHeight="1" x14ac:dyDescent="0.2">
      <c r="B33" s="270" t="s">
        <v>94</v>
      </c>
      <c r="C33" s="271"/>
      <c r="D33" s="271"/>
      <c r="E33" s="271"/>
      <c r="F33" s="271"/>
      <c r="G33" s="271"/>
      <c r="H33" s="272"/>
      <c r="I33" s="10"/>
      <c r="K33" s="2" t="s">
        <v>95</v>
      </c>
      <c r="N33" s="2" t="s">
        <v>96</v>
      </c>
      <c r="AJ33" s="191" t="s">
        <v>94</v>
      </c>
      <c r="AK33" s="192"/>
      <c r="AL33" s="192"/>
      <c r="AM33" s="192"/>
      <c r="AN33" s="192"/>
      <c r="AO33" s="192"/>
      <c r="AP33" s="192"/>
      <c r="AQ33" s="193"/>
      <c r="AR33" s="55" t="str">
        <f>IF(I33="","",I33)</f>
        <v/>
      </c>
      <c r="AS33" s="60"/>
      <c r="AT33" s="60" t="s">
        <v>95</v>
      </c>
      <c r="AU33" s="60"/>
      <c r="AV33" s="60"/>
      <c r="AW33" s="60" t="s">
        <v>96</v>
      </c>
      <c r="AX33" s="60"/>
      <c r="AY33" s="60"/>
      <c r="BD33" s="3"/>
    </row>
    <row r="34" spans="2:63" ht="24" customHeight="1" x14ac:dyDescent="0.2">
      <c r="B34" s="273"/>
      <c r="C34" s="274"/>
      <c r="D34" s="274"/>
      <c r="E34" s="274"/>
      <c r="F34" s="274"/>
      <c r="G34" s="274"/>
      <c r="H34" s="275"/>
      <c r="K34" s="73" t="s">
        <v>193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AJ34" s="134"/>
      <c r="AK34" s="135"/>
      <c r="AL34" s="135"/>
      <c r="AM34" s="135"/>
      <c r="AN34" s="135"/>
      <c r="AO34" s="135"/>
      <c r="AP34" s="135"/>
      <c r="AQ34" s="136"/>
      <c r="AS34" s="62" t="s">
        <v>97</v>
      </c>
    </row>
    <row r="35" spans="2:63" ht="15" customHeight="1" x14ac:dyDescent="0.2"/>
    <row r="36" spans="2:63" ht="15" customHeight="1" x14ac:dyDescent="0.2">
      <c r="C36" s="21" t="s">
        <v>98</v>
      </c>
      <c r="R36" s="21" t="s">
        <v>99</v>
      </c>
      <c r="AJ36" s="191" t="s">
        <v>100</v>
      </c>
      <c r="AK36" s="192"/>
      <c r="AL36" s="192"/>
      <c r="AM36" s="192"/>
      <c r="AN36" s="192"/>
      <c r="AO36" s="192"/>
      <c r="AP36" s="192"/>
      <c r="AQ36" s="192"/>
      <c r="AR36" s="193"/>
      <c r="AS36" s="188" t="s">
        <v>101</v>
      </c>
      <c r="AT36" s="189"/>
      <c r="AU36" s="190"/>
      <c r="AV36" s="187" t="s">
        <v>102</v>
      </c>
      <c r="AW36" s="187"/>
      <c r="AX36" s="187"/>
      <c r="AY36" s="187" t="s">
        <v>103</v>
      </c>
      <c r="AZ36" s="187"/>
      <c r="BA36" s="187"/>
      <c r="BB36" s="223" t="s">
        <v>104</v>
      </c>
      <c r="BC36" s="189"/>
      <c r="BD36" s="224"/>
    </row>
    <row r="37" spans="2:63" ht="18" customHeight="1" x14ac:dyDescent="0.2">
      <c r="AJ37" s="194"/>
      <c r="AK37" s="195"/>
      <c r="AL37" s="195"/>
      <c r="AM37" s="195"/>
      <c r="AN37" s="195"/>
      <c r="AO37" s="195"/>
      <c r="AP37" s="195"/>
      <c r="AQ37" s="195"/>
      <c r="AR37" s="196"/>
      <c r="AS37" s="131"/>
      <c r="AT37" s="132"/>
      <c r="AU37" s="133"/>
      <c r="AV37" s="131"/>
      <c r="AW37" s="132"/>
      <c r="AX37" s="133"/>
      <c r="AY37" s="131"/>
      <c r="AZ37" s="132"/>
      <c r="BA37" s="133"/>
      <c r="BB37" s="131"/>
      <c r="BC37" s="132"/>
      <c r="BD37" s="133"/>
    </row>
    <row r="38" spans="2:63" ht="25.5" customHeight="1" x14ac:dyDescent="0.2">
      <c r="AJ38" s="66" t="s">
        <v>105</v>
      </c>
      <c r="AK38" s="67"/>
      <c r="AL38" s="67"/>
      <c r="AM38" s="67"/>
      <c r="AN38" s="68"/>
      <c r="AO38" s="68" t="s">
        <v>106</v>
      </c>
      <c r="AP38" s="68"/>
      <c r="AQ38" s="68"/>
      <c r="AR38" s="67"/>
      <c r="AS38" s="134"/>
      <c r="AT38" s="135"/>
      <c r="AU38" s="136"/>
      <c r="AV38" s="134"/>
      <c r="AW38" s="135"/>
      <c r="AX38" s="136"/>
      <c r="AY38" s="134"/>
      <c r="AZ38" s="135"/>
      <c r="BA38" s="136"/>
      <c r="BB38" s="134"/>
      <c r="BC38" s="135"/>
      <c r="BD38" s="136"/>
    </row>
    <row r="39" spans="2:63" ht="25.5" customHeight="1" x14ac:dyDescent="0.2">
      <c r="AJ39" s="66" t="s">
        <v>107</v>
      </c>
      <c r="AK39" s="67" t="s">
        <v>108</v>
      </c>
      <c r="AL39" s="67"/>
      <c r="AM39" s="67"/>
      <c r="AN39" s="68"/>
      <c r="AO39" s="68" t="s">
        <v>106</v>
      </c>
      <c r="AP39" s="68"/>
      <c r="AQ39" s="68"/>
      <c r="AR39" s="67"/>
      <c r="AS39" s="184" t="s">
        <v>109</v>
      </c>
      <c r="AT39" s="184"/>
      <c r="BD39" s="64"/>
      <c r="BK39" s="12" t="s">
        <v>110</v>
      </c>
    </row>
    <row r="40" spans="2:63" ht="22.5" customHeight="1" x14ac:dyDescent="0.2">
      <c r="AJ40" s="69" t="s">
        <v>106</v>
      </c>
      <c r="AK40" s="70" t="s">
        <v>111</v>
      </c>
      <c r="AL40" s="70"/>
      <c r="AM40" s="70"/>
      <c r="AN40" s="71"/>
      <c r="AO40" s="71" t="s">
        <v>106</v>
      </c>
      <c r="AP40" s="71"/>
      <c r="AQ40" s="71"/>
      <c r="AR40" s="70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65"/>
      <c r="BK40" s="12" t="s">
        <v>112</v>
      </c>
    </row>
    <row r="41" spans="2:63" ht="22.5" customHeight="1" x14ac:dyDescent="0.2">
      <c r="BK41" s="12" t="s">
        <v>113</v>
      </c>
    </row>
    <row r="42" spans="2:63" ht="22.5" customHeight="1" x14ac:dyDescent="0.2">
      <c r="BK42" s="12" t="s">
        <v>114</v>
      </c>
    </row>
    <row r="43" spans="2:63" ht="22.5" customHeight="1" x14ac:dyDescent="0.2">
      <c r="BK43" s="12" t="s">
        <v>115</v>
      </c>
    </row>
    <row r="44" spans="2:63" ht="22.5" customHeight="1" x14ac:dyDescent="0.2">
      <c r="BK44" s="12" t="s">
        <v>116</v>
      </c>
    </row>
    <row r="45" spans="2:63" ht="22.5" customHeight="1" x14ac:dyDescent="0.2">
      <c r="BK45" s="12" t="s">
        <v>117</v>
      </c>
    </row>
    <row r="46" spans="2:63" ht="22.5" customHeight="1" x14ac:dyDescent="0.2">
      <c r="BK46" s="12" t="s">
        <v>118</v>
      </c>
    </row>
    <row r="47" spans="2:63" ht="22.5" customHeight="1" x14ac:dyDescent="0.2">
      <c r="BK47" s="12" t="s">
        <v>119</v>
      </c>
    </row>
    <row r="48" spans="2:63" ht="21" customHeight="1" x14ac:dyDescent="0.2">
      <c r="BK48" s="12" t="s">
        <v>120</v>
      </c>
    </row>
    <row r="49" spans="63:63" ht="21" customHeight="1" x14ac:dyDescent="0.2">
      <c r="BK49" s="12" t="s">
        <v>121</v>
      </c>
    </row>
    <row r="50" spans="63:63" ht="21" customHeight="1" x14ac:dyDescent="0.2">
      <c r="BK50" s="12" t="s">
        <v>122</v>
      </c>
    </row>
    <row r="51" spans="63:63" ht="21" customHeight="1" x14ac:dyDescent="0.2">
      <c r="BK51" s="12" t="s">
        <v>123</v>
      </c>
    </row>
    <row r="52" spans="63:63" ht="21" customHeight="1" x14ac:dyDescent="0.2">
      <c r="BK52" s="12" t="s">
        <v>124</v>
      </c>
    </row>
    <row r="53" spans="63:63" ht="21" customHeight="1" x14ac:dyDescent="0.2">
      <c r="BK53" s="12" t="s">
        <v>125</v>
      </c>
    </row>
    <row r="54" spans="63:63" ht="21" customHeight="1" x14ac:dyDescent="0.2">
      <c r="BK54" s="12" t="s">
        <v>126</v>
      </c>
    </row>
    <row r="55" spans="63:63" ht="21" customHeight="1" x14ac:dyDescent="0.2">
      <c r="BK55" s="12" t="s">
        <v>127</v>
      </c>
    </row>
    <row r="56" spans="63:63" ht="21" customHeight="1" x14ac:dyDescent="0.2">
      <c r="BK56" s="12" t="s">
        <v>128</v>
      </c>
    </row>
    <row r="57" spans="63:63" ht="21" customHeight="1" x14ac:dyDescent="0.2">
      <c r="BK57" s="12" t="s">
        <v>129</v>
      </c>
    </row>
    <row r="58" spans="63:63" ht="21" customHeight="1" x14ac:dyDescent="0.2">
      <c r="BK58" s="12" t="s">
        <v>130</v>
      </c>
    </row>
    <row r="59" spans="63:63" ht="21" customHeight="1" x14ac:dyDescent="0.2">
      <c r="BK59" s="12" t="s">
        <v>131</v>
      </c>
    </row>
    <row r="60" spans="63:63" ht="21" customHeight="1" x14ac:dyDescent="0.2">
      <c r="BK60" s="12" t="s">
        <v>132</v>
      </c>
    </row>
    <row r="61" spans="63:63" ht="21" customHeight="1" x14ac:dyDescent="0.2">
      <c r="BK61" s="12" t="s">
        <v>133</v>
      </c>
    </row>
    <row r="62" spans="63:63" ht="21" customHeight="1" x14ac:dyDescent="0.2">
      <c r="BK62" s="12" t="s">
        <v>134</v>
      </c>
    </row>
    <row r="63" spans="63:63" ht="21" customHeight="1" x14ac:dyDescent="0.2">
      <c r="BK63" s="12" t="s">
        <v>135</v>
      </c>
    </row>
    <row r="64" spans="63:63" ht="21" customHeight="1" x14ac:dyDescent="0.2">
      <c r="BK64" s="12" t="s">
        <v>136</v>
      </c>
    </row>
    <row r="65" spans="63:63" ht="21" customHeight="1" x14ac:dyDescent="0.2">
      <c r="BK65" s="12" t="s">
        <v>137</v>
      </c>
    </row>
    <row r="66" spans="63:63" ht="21" customHeight="1" x14ac:dyDescent="0.2">
      <c r="BK66" s="12" t="s">
        <v>138</v>
      </c>
    </row>
    <row r="67" spans="63:63" ht="21" customHeight="1" x14ac:dyDescent="0.2">
      <c r="BK67" s="12" t="s">
        <v>139</v>
      </c>
    </row>
    <row r="68" spans="63:63" ht="21" customHeight="1" x14ac:dyDescent="0.2">
      <c r="BK68" s="12" t="s">
        <v>140</v>
      </c>
    </row>
    <row r="69" spans="63:63" ht="21" customHeight="1" x14ac:dyDescent="0.2">
      <c r="BK69" s="12" t="s">
        <v>141</v>
      </c>
    </row>
    <row r="70" spans="63:63" ht="21" customHeight="1" x14ac:dyDescent="0.2">
      <c r="BK70" s="12" t="s">
        <v>142</v>
      </c>
    </row>
    <row r="71" spans="63:63" ht="21" customHeight="1" x14ac:dyDescent="0.2">
      <c r="BK71" s="12" t="s">
        <v>143</v>
      </c>
    </row>
    <row r="72" spans="63:63" ht="21" customHeight="1" x14ac:dyDescent="0.2">
      <c r="BK72" s="12" t="s">
        <v>144</v>
      </c>
    </row>
    <row r="73" spans="63:63" ht="21" customHeight="1" x14ac:dyDescent="0.2">
      <c r="BK73" s="12" t="s">
        <v>145</v>
      </c>
    </row>
    <row r="74" spans="63:63" ht="21" customHeight="1" x14ac:dyDescent="0.2">
      <c r="BK74" s="12" t="s">
        <v>146</v>
      </c>
    </row>
    <row r="75" spans="63:63" ht="21" customHeight="1" x14ac:dyDescent="0.2">
      <c r="BK75" s="12" t="s">
        <v>147</v>
      </c>
    </row>
    <row r="76" spans="63:63" ht="21" customHeight="1" x14ac:dyDescent="0.2">
      <c r="BK76" s="12" t="s">
        <v>148</v>
      </c>
    </row>
    <row r="77" spans="63:63" ht="21" customHeight="1" x14ac:dyDescent="0.2">
      <c r="BK77" s="12" t="s">
        <v>149</v>
      </c>
    </row>
    <row r="78" spans="63:63" ht="21" customHeight="1" x14ac:dyDescent="0.2">
      <c r="BK78" s="12" t="s">
        <v>150</v>
      </c>
    </row>
    <row r="79" spans="63:63" ht="21" customHeight="1" x14ac:dyDescent="0.2">
      <c r="BK79" s="12" t="s">
        <v>151</v>
      </c>
    </row>
    <row r="80" spans="63:63" ht="21" customHeight="1" x14ac:dyDescent="0.2">
      <c r="BK80" s="12" t="s">
        <v>152</v>
      </c>
    </row>
    <row r="81" spans="63:63" ht="21" customHeight="1" x14ac:dyDescent="0.2">
      <c r="BK81" s="12" t="s">
        <v>153</v>
      </c>
    </row>
    <row r="82" spans="63:63" ht="21" customHeight="1" x14ac:dyDescent="0.2">
      <c r="BK82" s="12" t="s">
        <v>154</v>
      </c>
    </row>
    <row r="83" spans="63:63" ht="21" customHeight="1" x14ac:dyDescent="0.2">
      <c r="BK83" s="12" t="s">
        <v>155</v>
      </c>
    </row>
    <row r="84" spans="63:63" ht="21" customHeight="1" x14ac:dyDescent="0.2">
      <c r="BK84" s="12" t="s">
        <v>156</v>
      </c>
    </row>
    <row r="85" spans="63:63" ht="21" customHeight="1" x14ac:dyDescent="0.2">
      <c r="BK85" s="12" t="s">
        <v>157</v>
      </c>
    </row>
    <row r="86" spans="63:63" ht="21" customHeight="1" x14ac:dyDescent="0.2">
      <c r="BK86" s="12" t="s">
        <v>158</v>
      </c>
    </row>
    <row r="87" spans="63:63" ht="21" customHeight="1" x14ac:dyDescent="0.2"/>
    <row r="88" spans="63:63" ht="21" customHeight="1" x14ac:dyDescent="0.2">
      <c r="BK88" s="12" t="s">
        <v>159</v>
      </c>
    </row>
    <row r="89" spans="63:63" ht="21" customHeight="1" x14ac:dyDescent="0.2">
      <c r="BK89" s="12" t="s">
        <v>160</v>
      </c>
    </row>
    <row r="90" spans="63:63" ht="21" customHeight="1" x14ac:dyDescent="0.2"/>
    <row r="91" spans="63:63" ht="21" customHeight="1" x14ac:dyDescent="0.2"/>
    <row r="92" spans="63:63" ht="21" customHeight="1" x14ac:dyDescent="0.2"/>
    <row r="93" spans="63:63" ht="21" customHeight="1" x14ac:dyDescent="0.2"/>
    <row r="94" spans="63:63" ht="21" customHeight="1" x14ac:dyDescent="0.2"/>
    <row r="95" spans="63:63" ht="21" customHeight="1" x14ac:dyDescent="0.2"/>
    <row r="96" spans="63:63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</sheetData>
  <sheetProtection selectLockedCells="1"/>
  <mergeCells count="170">
    <mergeCell ref="AN12:AQ12"/>
    <mergeCell ref="AR12:BD12"/>
    <mergeCell ref="N12:Y12"/>
    <mergeCell ref="AA29:AG30"/>
    <mergeCell ref="AR6:AX6"/>
    <mergeCell ref="H3:L3"/>
    <mergeCell ref="N6:S6"/>
    <mergeCell ref="N9:Y9"/>
    <mergeCell ref="AJ4:AV4"/>
    <mergeCell ref="AR18:AX18"/>
    <mergeCell ref="AR19:AX19"/>
    <mergeCell ref="AR11:BD11"/>
    <mergeCell ref="AN8:AQ8"/>
    <mergeCell ref="AN9:AQ9"/>
    <mergeCell ref="AN10:AQ10"/>
    <mergeCell ref="AN7:AQ7"/>
    <mergeCell ref="AR16:BD16"/>
    <mergeCell ref="AN11:AQ11"/>
    <mergeCell ref="AN14:AQ14"/>
    <mergeCell ref="AJ13:AM13"/>
    <mergeCell ref="AN13:AQ13"/>
    <mergeCell ref="AN16:AQ16"/>
    <mergeCell ref="BA4:BC6"/>
    <mergeCell ref="AJ16:AM16"/>
    <mergeCell ref="AN15:AQ15"/>
    <mergeCell ref="AR14:AV14"/>
    <mergeCell ref="AN17:AQ17"/>
    <mergeCell ref="AN18:AQ18"/>
    <mergeCell ref="AJ6:AM6"/>
    <mergeCell ref="AJ7:AM7"/>
    <mergeCell ref="N17:Y17"/>
    <mergeCell ref="AJ15:AM15"/>
    <mergeCell ref="N13:P13"/>
    <mergeCell ref="B33:H34"/>
    <mergeCell ref="B29:H31"/>
    <mergeCell ref="N2:AA3"/>
    <mergeCell ref="B11:G11"/>
    <mergeCell ref="B4:L4"/>
    <mergeCell ref="B14:G14"/>
    <mergeCell ref="B15:G15"/>
    <mergeCell ref="B16:G16"/>
    <mergeCell ref="I15:L15"/>
    <mergeCell ref="I16:L16"/>
    <mergeCell ref="I17:L17"/>
    <mergeCell ref="B24:G24"/>
    <mergeCell ref="I11:L11"/>
    <mergeCell ref="B23:G23"/>
    <mergeCell ref="B8:G8"/>
    <mergeCell ref="B25:G25"/>
    <mergeCell ref="I25:L25"/>
    <mergeCell ref="B22:G22"/>
    <mergeCell ref="I24:L24"/>
    <mergeCell ref="N26:Y26"/>
    <mergeCell ref="N10:Y10"/>
    <mergeCell ref="N11:Y11"/>
    <mergeCell ref="B10:G10"/>
    <mergeCell ref="B27:G27"/>
    <mergeCell ref="AJ3:AU3"/>
    <mergeCell ref="AN6:AQ6"/>
    <mergeCell ref="AR9:BD9"/>
    <mergeCell ref="AJ17:AM17"/>
    <mergeCell ref="AN19:AQ19"/>
    <mergeCell ref="AN21:AQ21"/>
    <mergeCell ref="B3:G3"/>
    <mergeCell ref="I6:L6"/>
    <mergeCell ref="I7:L7"/>
    <mergeCell ref="I8:L8"/>
    <mergeCell ref="I9:L9"/>
    <mergeCell ref="B6:G6"/>
    <mergeCell ref="B7:G7"/>
    <mergeCell ref="AJ21:AM21"/>
    <mergeCell ref="AJ10:AM10"/>
    <mergeCell ref="AJ11:AM11"/>
    <mergeCell ref="AJ9:AM9"/>
    <mergeCell ref="B13:G13"/>
    <mergeCell ref="I19:L19"/>
    <mergeCell ref="N22:Y22"/>
    <mergeCell ref="N23:Y23"/>
    <mergeCell ref="N14:P14"/>
    <mergeCell ref="N19:R19"/>
    <mergeCell ref="N15:P15"/>
    <mergeCell ref="AJ19:AM19"/>
    <mergeCell ref="AJ8:AM8"/>
    <mergeCell ref="B18:G18"/>
    <mergeCell ref="B19:G19"/>
    <mergeCell ref="B21:G21"/>
    <mergeCell ref="B9:G9"/>
    <mergeCell ref="B17:G17"/>
    <mergeCell ref="I22:L22"/>
    <mergeCell ref="I10:L10"/>
    <mergeCell ref="I14:L14"/>
    <mergeCell ref="Q21:R21"/>
    <mergeCell ref="N21:P21"/>
    <mergeCell ref="N16:Y16"/>
    <mergeCell ref="AJ18:AM18"/>
    <mergeCell ref="B12:H12"/>
    <mergeCell ref="I12:L12"/>
    <mergeCell ref="AJ12:AM12"/>
    <mergeCell ref="AS39:AT39"/>
    <mergeCell ref="AJ29:AM29"/>
    <mergeCell ref="N31:O31"/>
    <mergeCell ref="N29:O29"/>
    <mergeCell ref="AY36:BA36"/>
    <mergeCell ref="AV36:AX36"/>
    <mergeCell ref="AS36:AU36"/>
    <mergeCell ref="AJ36:AR37"/>
    <mergeCell ref="N30:O30"/>
    <mergeCell ref="AX29:BC30"/>
    <mergeCell ref="AU29:AV30"/>
    <mergeCell ref="AJ33:AQ34"/>
    <mergeCell ref="AN31:AQ31"/>
    <mergeCell ref="AR31:AT31"/>
    <mergeCell ref="P29:Q30"/>
    <mergeCell ref="P31:Q31"/>
    <mergeCell ref="S31:U31"/>
    <mergeCell ref="AN29:AQ29"/>
    <mergeCell ref="AN30:AQ30"/>
    <mergeCell ref="AR29:AT29"/>
    <mergeCell ref="AR30:AT30"/>
    <mergeCell ref="S29:U30"/>
    <mergeCell ref="BB36:BD36"/>
    <mergeCell ref="AV37:AX38"/>
    <mergeCell ref="AY37:BA38"/>
    <mergeCell ref="AS37:AU38"/>
    <mergeCell ref="BB37:BD38"/>
    <mergeCell ref="W31:Y31"/>
    <mergeCell ref="AJ31:AM31"/>
    <mergeCell ref="I20:L20"/>
    <mergeCell ref="B20:H20"/>
    <mergeCell ref="N20:V20"/>
    <mergeCell ref="AJ20:AM20"/>
    <mergeCell ref="AN20:AQ20"/>
    <mergeCell ref="AR20:AX20"/>
    <mergeCell ref="AR22:BD22"/>
    <mergeCell ref="AJ27:AM27"/>
    <mergeCell ref="AN27:AQ27"/>
    <mergeCell ref="W29:Y30"/>
    <mergeCell ref="AJ30:AM30"/>
    <mergeCell ref="N25:Q25"/>
    <mergeCell ref="AR23:BD23"/>
    <mergeCell ref="AN24:AQ24"/>
    <mergeCell ref="AN25:AQ25"/>
    <mergeCell ref="AN22:AQ22"/>
    <mergeCell ref="AJ22:AM22"/>
    <mergeCell ref="AN23:AQ23"/>
    <mergeCell ref="B26:G26"/>
    <mergeCell ref="BA7:BC7"/>
    <mergeCell ref="AR17:AX17"/>
    <mergeCell ref="AY17:AY21"/>
    <mergeCell ref="AZ17:BD21"/>
    <mergeCell ref="I23:L23"/>
    <mergeCell ref="I13:L13"/>
    <mergeCell ref="I21:L21"/>
    <mergeCell ref="I31:L31"/>
    <mergeCell ref="I29:L29"/>
    <mergeCell ref="I30:L30"/>
    <mergeCell ref="I18:L18"/>
    <mergeCell ref="I26:L26"/>
    <mergeCell ref="AR26:BD26"/>
    <mergeCell ref="AJ25:AM25"/>
    <mergeCell ref="AN26:AQ26"/>
    <mergeCell ref="AJ26:AM26"/>
    <mergeCell ref="AJ24:AM24"/>
    <mergeCell ref="AJ23:AM23"/>
    <mergeCell ref="N8:Q8"/>
    <mergeCell ref="I27:L27"/>
    <mergeCell ref="AR10:BD10"/>
    <mergeCell ref="O27:U27"/>
    <mergeCell ref="N18:R18"/>
    <mergeCell ref="AJ14:AM14"/>
  </mergeCells>
  <phoneticPr fontId="1"/>
  <dataValidations count="5">
    <dataValidation type="list" allowBlank="1" showInputMessage="1" showErrorMessage="1" sqref="I31:L31" xr:uid="{00000000-0002-0000-0000-000000000000}">
      <formula1>$BK$39:$BK$86</formula1>
    </dataValidation>
    <dataValidation type="list" allowBlank="1" showInputMessage="1" showErrorMessage="1" sqref="N31:O31" xr:uid="{00000000-0002-0000-0000-000001000000}">
      <formula1>$BK$88:$BK$89</formula1>
    </dataValidation>
    <dataValidation imeMode="hiragana" allowBlank="1" showInputMessage="1" showErrorMessage="1" sqref="N16:Y17 N10:N13 N28:Y28 O10:Y11 Q13:Y13" xr:uid="{00000000-0002-0000-0000-000002000000}"/>
    <dataValidation imeMode="fullKatakana" allowBlank="1" showInputMessage="1" showErrorMessage="1" sqref="N22:Y23 N9:Y9 N26:N27 O26:Y26" xr:uid="{00000000-0002-0000-0000-000003000000}"/>
    <dataValidation type="list" allowBlank="1" showInputMessage="1" showErrorMessage="1" sqref="N24 N7 I33" xr:uid="{00000000-0002-0000-0000-000004000000}">
      <formula1>$BH$6:$BH$7</formula1>
    </dataValidation>
  </dataValidations>
  <printOptions horizontalCentered="1"/>
  <pageMargins left="0.59055118110236227" right="0.59055118110236227" top="0.59055118110236227" bottom="0" header="0.70866141732283472" footer="0.51181102362204722"/>
  <pageSetup paperSize="9" scale="98" orientation="portrait" blackAndWhite="1" horizontalDpi="1200" verticalDpi="1200" r:id="rId1"/>
  <headerFooter alignWithMargins="0">
    <oddHeader>&amp;C&amp;"ＭＳ 明朝,太字"&amp;14取引先登録（変更）依頼書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5279E4-9A2B-4FD9-98C4-1F2B6C005711}">
          <x14:formula1>
            <xm:f>建設業種類29!$A$3:$A$31</xm:f>
          </x14:formula1>
          <xm:sqref>W31:Y31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A2A2-2E45-437A-AC74-94AB1BDAECC8}">
  <dimension ref="A1:A31"/>
  <sheetViews>
    <sheetView workbookViewId="0">
      <selection activeCell="A30" sqref="A30"/>
    </sheetView>
  </sheetViews>
  <sheetFormatPr defaultRowHeight="13.2" x14ac:dyDescent="0.2"/>
  <cols>
    <col min="1" max="1" width="25.44140625" customWidth="1"/>
  </cols>
  <sheetData>
    <row r="1" spans="1:1" x14ac:dyDescent="0.2">
      <c r="A1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</sheetData>
  <sheetProtection algorithmName="SHA-512" hashValue="8vI2fWNtvQ9go26S738lHG3DtsRe09b1Wj1Q/FtPUoYcDWgM4uSRde0x5IB19BhN54++DcZv/1VltiQhWdFzXA==" saltValue="6GeJCl7zYAZ7/2SD/64LLA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59BD0EAE3BCA4DB426375501FCC4DF" ma:contentTypeVersion="2" ma:contentTypeDescription="新しいドキュメントを作成します。" ma:contentTypeScope="" ma:versionID="6189c5a6c9f66ea9fecf7fd401eff28c">
  <xsd:schema xmlns:xsd="http://www.w3.org/2001/XMLSchema" xmlns:xs="http://www.w3.org/2001/XMLSchema" xmlns:p="http://schemas.microsoft.com/office/2006/metadata/properties" xmlns:ns2="a688f34f-2add-4530-88ca-462c737c500f" targetNamespace="http://schemas.microsoft.com/office/2006/metadata/properties" ma:root="true" ma:fieldsID="5d65d9f330276642e5a8e1363823b02e" ns2:_="">
    <xsd:import namespace="a688f34f-2add-4530-88ca-462c737c50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8f34f-2add-4530-88ca-462c737c5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A2B762-72A4-41DA-9C43-2890140D0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A881F-ACC5-4B4F-9406-75198C310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8f34f-2add-4530-88ca-462c737c50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0DD98-C016-49B2-8A61-AC5290960B8F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a688f34f-2add-4530-88ca-462c737c500f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取引先登録依頼書</vt:lpstr>
      <vt:lpstr>建設業種類29</vt:lpstr>
      <vt:lpstr>取引先登録依頼書!Print_Area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リーベグ経理部</dc:creator>
  <cp:keywords/>
  <dc:description/>
  <cp:lastModifiedBy>福原 晴世</cp:lastModifiedBy>
  <cp:revision/>
  <cp:lastPrinted>2023-10-03T05:35:12Z</cp:lastPrinted>
  <dcterms:created xsi:type="dcterms:W3CDTF">2008-05-17T07:05:44Z</dcterms:created>
  <dcterms:modified xsi:type="dcterms:W3CDTF">2023-10-03T05:35:52Z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0x0101004B59BD0EAE3BCA4DB426375501FCC4DF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